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4_学校共有\2026年度（令和8年）\02.教務部\02.教育計画\①R8各教科等の年間指導計画\"/>
    </mc:Choice>
  </mc:AlternateContent>
  <xr:revisionPtr revIDLastSave="0" documentId="13_ncr:1_{0CAD60D5-34FD-4BB4-A5F9-6F7788989B9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入力例" sheetId="1" r:id="rId1"/>
    <sheet name="第１学年" sheetId="2" r:id="rId2"/>
    <sheet name="第２学年" sheetId="3" r:id="rId3"/>
    <sheet name="第３学年" sheetId="4" r:id="rId4"/>
  </sheets>
  <definedNames>
    <definedName name="_xlnm.Print_Area" localSheetId="1">第１学年!$A$1:$AG$91</definedName>
    <definedName name="_xlnm.Print_Area" localSheetId="2">第２学年!$A$1:$AG$90</definedName>
    <definedName name="_xlnm.Print_Area" localSheetId="3">第３学年!$A$1:$AG$88</definedName>
    <definedName name="_xlnm.Print_Area" localSheetId="0">入力例!$A$1:$AG$91</definedName>
    <definedName name="Z_22B6D40F_4925_437A_A042_9DE21E854F3B_.wvu.PrintArea" localSheetId="1" hidden="1">第１学年!$A$1:$AG$91</definedName>
    <definedName name="Z_22B6D40F_4925_437A_A042_9DE21E854F3B_.wvu.PrintArea" localSheetId="2" hidden="1">第２学年!$A$1:$AG$91</definedName>
    <definedName name="Z_22B6D40F_4925_437A_A042_9DE21E854F3B_.wvu.PrintArea" localSheetId="3" hidden="1">第３学年!$A$1:$AG$91</definedName>
    <definedName name="Z_22B6D40F_4925_437A_A042_9DE21E854F3B_.wvu.PrintArea" localSheetId="0" hidden="1">入力例!$A$1:$AG$91</definedName>
    <definedName name="Z_329D7CD3_651F_4637_AEAA_B96A6BEEF406_.wvu.PrintArea" localSheetId="1" hidden="1">第１学年!$A$1:$AG$91</definedName>
    <definedName name="Z_329D7CD3_651F_4637_AEAA_B96A6BEEF406_.wvu.PrintArea" localSheetId="2" hidden="1">第２学年!$A$1:$AG$91</definedName>
    <definedName name="Z_329D7CD3_651F_4637_AEAA_B96A6BEEF406_.wvu.PrintArea" localSheetId="3" hidden="1">第３学年!$A$1:$AG$91</definedName>
    <definedName name="Z_329D7CD3_651F_4637_AEAA_B96A6BEEF406_.wvu.PrintArea" localSheetId="0" hidden="1">入力例!$A$1:$AG$91</definedName>
    <definedName name="Z_3A11B20E_A0F8_48F9_AB7A_44C93F46DFF6_.wvu.PrintArea" localSheetId="1" hidden="1">第１学年!$A$1:$AG$91</definedName>
    <definedName name="Z_3A11B20E_A0F8_48F9_AB7A_44C93F46DFF6_.wvu.PrintArea" localSheetId="2" hidden="1">第２学年!$A$1:$AG$91</definedName>
    <definedName name="Z_3A11B20E_A0F8_48F9_AB7A_44C93F46DFF6_.wvu.PrintArea" localSheetId="3" hidden="1">第３学年!$A$1:$AG$91</definedName>
    <definedName name="Z_3A11B20E_A0F8_48F9_AB7A_44C93F46DFF6_.wvu.PrintArea" localSheetId="0" hidden="1">入力例!$A$1:$AG$91</definedName>
    <definedName name="Z_4EE886C9_610A_4B2A_9934_D35B85B37E98_.wvu.PrintArea" localSheetId="1" hidden="1">第１学年!$A$1:$AG$91</definedName>
    <definedName name="Z_4EE886C9_610A_4B2A_9934_D35B85B37E98_.wvu.PrintArea" localSheetId="2" hidden="1">第２学年!$A$1:$AG$90</definedName>
    <definedName name="Z_4EE886C9_610A_4B2A_9934_D35B85B37E98_.wvu.PrintArea" localSheetId="3" hidden="1">第３学年!$A$1:$AG$88</definedName>
    <definedName name="Z_4EE886C9_610A_4B2A_9934_D35B85B37E98_.wvu.PrintArea" localSheetId="0" hidden="1">入力例!$A$1:$AG$91</definedName>
    <definedName name="Z_611B211E_3B67_4124_9718_2253CB02CABC_.wvu.PrintArea" localSheetId="1" hidden="1">第１学年!$A$1:$AG$91</definedName>
    <definedName name="Z_611B211E_3B67_4124_9718_2253CB02CABC_.wvu.PrintArea" localSheetId="2" hidden="1">第２学年!$A$1:$AG$92</definedName>
    <definedName name="Z_611B211E_3B67_4124_9718_2253CB02CABC_.wvu.PrintArea" localSheetId="3" hidden="1">第３学年!$A$1:$AG$91</definedName>
    <definedName name="Z_611B211E_3B67_4124_9718_2253CB02CABC_.wvu.PrintArea" localSheetId="0" hidden="1">入力例!$A$1:$AG$91</definedName>
    <definedName name="Z_7DCD92B0_B960_42F1_A6C0_6E941DA7290E_.wvu.PrintArea" localSheetId="1" hidden="1">第１学年!$A$1:$AG$91</definedName>
    <definedName name="Z_7DCD92B0_B960_42F1_A6C0_6E941DA7290E_.wvu.PrintArea" localSheetId="2" hidden="1">第２学年!$A$1:$AG$91</definedName>
    <definedName name="Z_7DCD92B0_B960_42F1_A6C0_6E941DA7290E_.wvu.PrintArea" localSheetId="3" hidden="1">第３学年!$A$1:$AG$91</definedName>
    <definedName name="Z_7DCD92B0_B960_42F1_A6C0_6E941DA7290E_.wvu.PrintArea" localSheetId="0" hidden="1">入力例!$A$1:$AG$91</definedName>
    <definedName name="Z_7F52E256_3276_4E80_9242_91F8470D553B_.wvu.PrintArea" localSheetId="1" hidden="1">第１学年!$A$1:$AG$91</definedName>
    <definedName name="Z_7F52E256_3276_4E80_9242_91F8470D553B_.wvu.PrintArea" localSheetId="2" hidden="1">第２学年!$A$1:$AG$91</definedName>
    <definedName name="Z_7F52E256_3276_4E80_9242_91F8470D553B_.wvu.PrintArea" localSheetId="3" hidden="1">第３学年!$A$1:$AG$91</definedName>
    <definedName name="Z_7F52E256_3276_4E80_9242_91F8470D553B_.wvu.PrintArea" localSheetId="0" hidden="1">入力例!$A$1:$AG$91</definedName>
    <definedName name="Z_881BF989_CC20_466A_A9E2_4EA1A4BB2807_.wvu.PrintArea" localSheetId="1" hidden="1">第１学年!$A$1:$AG$91</definedName>
    <definedName name="Z_881BF989_CC20_466A_A9E2_4EA1A4BB2807_.wvu.PrintArea" localSheetId="2" hidden="1">第２学年!$A$1:$AG$91</definedName>
    <definedName name="Z_881BF989_CC20_466A_A9E2_4EA1A4BB2807_.wvu.PrintArea" localSheetId="3" hidden="1">第３学年!$A$1:$AG$91</definedName>
    <definedName name="Z_881BF989_CC20_466A_A9E2_4EA1A4BB2807_.wvu.PrintArea" localSheetId="0" hidden="1">入力例!$A$1:$AG$91</definedName>
    <definedName name="Z_9FFE935B_56A8_46C4_B17E_9835D954D429_.wvu.PrintArea" localSheetId="1" hidden="1">第１学年!$A$1:$AG$91</definedName>
    <definedName name="Z_9FFE935B_56A8_46C4_B17E_9835D954D429_.wvu.PrintArea" localSheetId="2" hidden="1">第２学年!$A$1:$AG$91</definedName>
    <definedName name="Z_9FFE935B_56A8_46C4_B17E_9835D954D429_.wvu.PrintArea" localSheetId="3" hidden="1">第３学年!$A$1:$AG$91</definedName>
    <definedName name="Z_9FFE935B_56A8_46C4_B17E_9835D954D429_.wvu.PrintArea" localSheetId="0" hidden="1">入力例!$A$1:$AG$91</definedName>
    <definedName name="Z_BA2BCFDA_EAA9_415A_99AB_FA0C95F2E622_.wvu.PrintArea" localSheetId="1" hidden="1">第１学年!$A$1:$AG$91</definedName>
    <definedName name="Z_BA2BCFDA_EAA9_415A_99AB_FA0C95F2E622_.wvu.PrintArea" localSheetId="2" hidden="1">第２学年!$A$1:$AG$91</definedName>
    <definedName name="Z_BA2BCFDA_EAA9_415A_99AB_FA0C95F2E622_.wvu.PrintArea" localSheetId="3" hidden="1">第３学年!$A$1:$AG$91</definedName>
    <definedName name="Z_BA2BCFDA_EAA9_415A_99AB_FA0C95F2E622_.wvu.PrintArea" localSheetId="0" hidden="1">入力例!$A$1:$AG$91</definedName>
    <definedName name="Z_CA5FEC33_70BD_4C28_99CB_58AAE84E05CE_.wvu.PrintArea" localSheetId="1" hidden="1">第１学年!$A$1:$AG$91</definedName>
    <definedName name="Z_CA5FEC33_70BD_4C28_99CB_58AAE84E05CE_.wvu.PrintArea" localSheetId="2" hidden="1">第２学年!$A$1:$AG$91</definedName>
    <definedName name="Z_CA5FEC33_70BD_4C28_99CB_58AAE84E05CE_.wvu.PrintArea" localSheetId="3" hidden="1">第３学年!$A$1:$AG$91</definedName>
    <definedName name="Z_CA5FEC33_70BD_4C28_99CB_58AAE84E05CE_.wvu.PrintArea" localSheetId="0" hidden="1">入力例!$A$1:$AG$91</definedName>
    <definedName name="Z_D70B4A12_983F_479D_A1E8_51B4B94D37F8_.wvu.PrintArea" localSheetId="1" hidden="1">第１学年!$A$1:$AG$91</definedName>
    <definedName name="Z_D70B4A12_983F_479D_A1E8_51B4B94D37F8_.wvu.PrintArea" localSheetId="2" hidden="1">第２学年!$A$1:$AG$91</definedName>
    <definedName name="Z_D70B4A12_983F_479D_A1E8_51B4B94D37F8_.wvu.PrintArea" localSheetId="3" hidden="1">第３学年!$A$1:$AG$91</definedName>
    <definedName name="Z_D70B4A12_983F_479D_A1E8_51B4B94D37F8_.wvu.PrintArea" localSheetId="0" hidden="1">入力例!$A$1:$AG$91</definedName>
    <definedName name="Z_F406B0B6_0224_40A7_81B4_4C4914FA6517_.wvu.PrintArea" localSheetId="1" hidden="1">第１学年!$A$1:$AG$91</definedName>
    <definedName name="Z_F406B0B6_0224_40A7_81B4_4C4914FA6517_.wvu.PrintArea" localSheetId="2" hidden="1">第２学年!$A$1:$AG$91</definedName>
    <definedName name="Z_F406B0B6_0224_40A7_81B4_4C4914FA6517_.wvu.PrintArea" localSheetId="3" hidden="1">第３学年!$A$1:$AG$91</definedName>
    <definedName name="Z_F406B0B6_0224_40A7_81B4_4C4914FA6517_.wvu.PrintArea" localSheetId="0" hidden="1">入力例!$A$1:$AG$91</definedName>
  </definedNames>
  <calcPr calcId="191029"/>
  <customWorkbookViews>
    <customWorkbookView name="pu067892 - 個人用ビュー" guid="{CA5FEC33-70BD-4C28-99CB-58AAE84E05CE}" mergeInterval="0" personalView="1" maximized="1" xWindow="-8" yWindow="-8" windowWidth="1382" windowHeight="736" activeSheetId="3"/>
    <customWorkbookView name="cr207355 - 個人用ビュー" guid="{22B6D40F-4925-437A-A042-9DE21E854F3B}" mergeInterval="0" personalView="1" maximized="1" xWindow="-8" yWindow="-8" windowWidth="1382" windowHeight="736" activeSheetId="2"/>
    <customWorkbookView name="hf237222 - 個人用ビュー" guid="{D70B4A12-983F-479D-A1E8-51B4B94D37F8}" mergeInterval="0" personalView="1" maximized="1" xWindow="-8" yWindow="-8" windowWidth="1382" windowHeight="736" activeSheetId="2"/>
    <customWorkbookView name="tm612137 - 個人用ビュー" guid="{F406B0B6-0224-40A7-81B4-4C4914FA6517}" mergeInterval="0" personalView="1" xWindow="-7" windowWidth="697" windowHeight="727" activeSheetId="4"/>
    <customWorkbookView name="cs551621 - 個人用ビュー" guid="{7F52E256-3276-4E80-9242-91F8470D553B}" mergeInterval="0" personalView="1" maximized="1" xWindow="-8" yWindow="-8" windowWidth="1382" windowHeight="736" activeSheetId="4"/>
    <customWorkbookView name="nh277719 - 個人用ビュー" guid="{611B211E-3B67-4124-9718-2253CB02CABC}" mergeInterval="0" personalView="1" maximized="1" xWindow="-8" yWindow="-8" windowWidth="1382" windowHeight="736" activeSheetId="4"/>
    <customWorkbookView name="uz210960 - 個人用ビュー" guid="{9FFE935B-56A8-46C4-B17E-9835D954D429}" mergeInterval="0" personalView="1" xWindow="676" windowWidth="697" windowHeight="727" activeSheetId="4"/>
    <customWorkbookView name="tj576609 - 個人用ビュー" guid="{881BF989-CC20-466A-A9E2-4EA1A4BB2807}" mergeInterval="0" personalView="1" maximized="1" xWindow="-8" yWindow="-8" windowWidth="1382" windowHeight="736" activeSheetId="2"/>
    <customWorkbookView name="bx035764 - 個人用ビュー" guid="{7DCD92B0-B960-42F1-A6C0-6E941DA7290E}" mergeInterval="0" personalView="1" maximized="1" xWindow="-8" yWindow="-8" windowWidth="1382" windowHeight="736" activeSheetId="2"/>
    <customWorkbookView name="ut249744 - 個人用ビュー" guid="{3A11B20E-A0F8-48F9-AB7A-44C93F46DFF6}" mergeInterval="0" personalView="1" maximized="1" xWindow="-8" yWindow="-8" windowWidth="1382" windowHeight="736" activeSheetId="4"/>
    <customWorkbookView name="fs143292 - 個人用ビュー" guid="{BA2BCFDA-EAA9-415A-99AB-FA0C95F2E622}" mergeInterval="0" personalView="1" maximized="1" xWindow="-8" yWindow="-8" windowWidth="1382" windowHeight="736" activeSheetId="3"/>
    <customWorkbookView name="ae665454 - 個人用ビュー" guid="{329D7CD3-651F-4637-AEAA-B96A6BEEF406}" mergeInterval="0" personalView="1" maximized="1" xWindow="-8" yWindow="-8" windowWidth="1382" windowHeight="736" activeSheetId="4"/>
    <customWorkbookView name="ap237022 - 個人用ビュー" guid="{4EE886C9-610A-4B2A-9934-D35B85B37E98}" mergeInterval="0" personalView="1" maximized="1" xWindow="-8" yWindow="-8" windowWidth="1382" windowHeight="73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1" i="3" l="1"/>
  <c r="W61" i="3"/>
  <c r="U61" i="3"/>
  <c r="S61" i="3"/>
  <c r="Q61" i="3"/>
  <c r="O61" i="3"/>
  <c r="M61" i="3"/>
  <c r="K61" i="3"/>
  <c r="I61" i="3"/>
  <c r="G61" i="3"/>
  <c r="E61" i="3"/>
  <c r="C61" i="3"/>
  <c r="Y59" i="4"/>
  <c r="W59" i="4"/>
  <c r="U59" i="4"/>
  <c r="S59" i="4"/>
  <c r="Q59" i="4"/>
  <c r="O59" i="4"/>
  <c r="M59" i="4"/>
  <c r="K59" i="4"/>
  <c r="I59" i="4"/>
  <c r="G59" i="4"/>
  <c r="E59" i="4"/>
  <c r="C59" i="4"/>
  <c r="C76" i="3" l="1"/>
  <c r="Y32" i="4"/>
  <c r="W32" i="4"/>
  <c r="U32" i="4"/>
  <c r="S32" i="4"/>
  <c r="Q32" i="4"/>
  <c r="O32" i="4"/>
  <c r="M32" i="4"/>
  <c r="K32" i="4"/>
  <c r="I32" i="4"/>
  <c r="G32" i="4"/>
  <c r="E32" i="4"/>
  <c r="AA29" i="4" s="1"/>
  <c r="C32" i="4"/>
  <c r="Y32" i="3"/>
  <c r="W32" i="3"/>
  <c r="U32" i="3"/>
  <c r="S32" i="3"/>
  <c r="Q32" i="3"/>
  <c r="O32" i="3"/>
  <c r="M32" i="3"/>
  <c r="K32" i="3"/>
  <c r="I32" i="3"/>
  <c r="G32" i="3"/>
  <c r="E32" i="3"/>
  <c r="C32" i="3"/>
  <c r="Y32" i="2"/>
  <c r="W32" i="2"/>
  <c r="U32" i="2"/>
  <c r="S32" i="2"/>
  <c r="Q32" i="2"/>
  <c r="O32" i="2"/>
  <c r="M32" i="2"/>
  <c r="K32" i="2"/>
  <c r="I32" i="2"/>
  <c r="G32" i="2"/>
  <c r="E32" i="2"/>
  <c r="C32" i="2"/>
  <c r="AA29" i="2"/>
  <c r="AA29" i="3" l="1"/>
  <c r="C36" i="3" l="1"/>
  <c r="E36" i="3"/>
  <c r="G36" i="3"/>
  <c r="I36" i="3"/>
  <c r="K36" i="3"/>
  <c r="M36" i="3"/>
  <c r="O36" i="3"/>
  <c r="Q36" i="3"/>
  <c r="S36" i="3"/>
  <c r="U36" i="3"/>
  <c r="W36" i="3"/>
  <c r="Y36" i="3"/>
  <c r="Y13" i="4"/>
  <c r="W13" i="4"/>
  <c r="U13" i="4"/>
  <c r="S13" i="4"/>
  <c r="Q13" i="4"/>
  <c r="O13" i="4"/>
  <c r="M13" i="4"/>
  <c r="K13" i="4"/>
  <c r="I13" i="4"/>
  <c r="G13" i="4"/>
  <c r="E13" i="4"/>
  <c r="C13" i="4"/>
  <c r="Y10" i="4"/>
  <c r="W10" i="4"/>
  <c r="U10" i="4"/>
  <c r="S10" i="4"/>
  <c r="Q10" i="4"/>
  <c r="O10" i="4"/>
  <c r="M10" i="4"/>
  <c r="K10" i="4"/>
  <c r="I10" i="4"/>
  <c r="G10" i="4"/>
  <c r="E10" i="4"/>
  <c r="C10" i="4"/>
  <c r="Y13" i="3"/>
  <c r="W13" i="3"/>
  <c r="U13" i="3"/>
  <c r="S13" i="3"/>
  <c r="Q13" i="3"/>
  <c r="O13" i="3"/>
  <c r="M13" i="3"/>
  <c r="K13" i="3"/>
  <c r="I13" i="3"/>
  <c r="G13" i="3"/>
  <c r="E13" i="3"/>
  <c r="C13" i="3"/>
  <c r="Y10" i="3"/>
  <c r="W10" i="3"/>
  <c r="U10" i="3"/>
  <c r="S10" i="3"/>
  <c r="Q10" i="3"/>
  <c r="O10" i="3"/>
  <c r="M10" i="3"/>
  <c r="K10" i="3"/>
  <c r="I10" i="3"/>
  <c r="G10" i="3"/>
  <c r="E10" i="3"/>
  <c r="C10" i="3"/>
  <c r="Y13" i="2"/>
  <c r="W13" i="2"/>
  <c r="U13" i="2"/>
  <c r="S13" i="2"/>
  <c r="Q13" i="2"/>
  <c r="O13" i="2"/>
  <c r="M13" i="2"/>
  <c r="K13" i="2"/>
  <c r="Y10" i="2"/>
  <c r="W10" i="2"/>
  <c r="U10" i="2"/>
  <c r="S10" i="2"/>
  <c r="Q10" i="2"/>
  <c r="O10" i="2"/>
  <c r="M10" i="2"/>
  <c r="K10" i="2"/>
  <c r="I10" i="2"/>
  <c r="G10" i="2"/>
  <c r="E10" i="2"/>
  <c r="C10" i="2"/>
  <c r="AA33" i="3" l="1"/>
  <c r="C53" i="3"/>
  <c r="E53" i="3"/>
  <c r="G53" i="3"/>
  <c r="I53" i="3"/>
  <c r="K53" i="3"/>
  <c r="M53" i="3"/>
  <c r="O53" i="3"/>
  <c r="Q53" i="3"/>
  <c r="S53" i="3"/>
  <c r="U53" i="3"/>
  <c r="W53" i="3"/>
  <c r="Y53" i="3"/>
  <c r="C51" i="2"/>
  <c r="E51" i="2"/>
  <c r="G51" i="2"/>
  <c r="I51" i="2"/>
  <c r="K51" i="2"/>
  <c r="M51" i="2"/>
  <c r="O51" i="2"/>
  <c r="Q51" i="2"/>
  <c r="S51" i="2"/>
  <c r="U51" i="2"/>
  <c r="W51" i="2"/>
  <c r="Y51" i="2"/>
  <c r="Y74" i="4"/>
  <c r="W74" i="4"/>
  <c r="U74" i="4"/>
  <c r="S74" i="4"/>
  <c r="Q74" i="4"/>
  <c r="O74" i="4"/>
  <c r="M74" i="4"/>
  <c r="K74" i="4"/>
  <c r="I74" i="4"/>
  <c r="G74" i="4"/>
  <c r="E74" i="4"/>
  <c r="C74" i="4"/>
  <c r="Y76" i="3"/>
  <c r="W76" i="3"/>
  <c r="U76" i="3"/>
  <c r="S76" i="3"/>
  <c r="Q76" i="3"/>
  <c r="O76" i="3"/>
  <c r="M76" i="3"/>
  <c r="K76" i="3"/>
  <c r="I76" i="3"/>
  <c r="G76" i="3"/>
  <c r="E76" i="3"/>
  <c r="Y74" i="2"/>
  <c r="W74" i="2"/>
  <c r="U74" i="2"/>
  <c r="S74" i="2"/>
  <c r="Q74" i="2"/>
  <c r="O74" i="2"/>
  <c r="M74" i="2"/>
  <c r="K74" i="2"/>
  <c r="I74" i="2"/>
  <c r="G74" i="2"/>
  <c r="E74" i="2"/>
  <c r="C74" i="2"/>
  <c r="Y74" i="1"/>
  <c r="W74" i="1"/>
  <c r="U74" i="1"/>
  <c r="S74" i="1"/>
  <c r="Q74" i="1"/>
  <c r="O74" i="1"/>
  <c r="M74" i="1"/>
  <c r="K74" i="1"/>
  <c r="I74" i="1"/>
  <c r="G74" i="1"/>
  <c r="E74" i="1"/>
  <c r="C74" i="1"/>
  <c r="AB88" i="1"/>
  <c r="B88" i="1"/>
  <c r="Y87" i="1"/>
  <c r="AA83" i="1" s="1"/>
  <c r="W87" i="1"/>
  <c r="U87" i="1"/>
  <c r="S87" i="1"/>
  <c r="Q87" i="1"/>
  <c r="O87" i="1"/>
  <c r="M87" i="1"/>
  <c r="K87" i="1"/>
  <c r="I87" i="1"/>
  <c r="G87" i="1"/>
  <c r="E87" i="1"/>
  <c r="C87" i="1"/>
  <c r="Y82" i="1"/>
  <c r="W82" i="1"/>
  <c r="U82" i="1"/>
  <c r="S82" i="1"/>
  <c r="Q82" i="1"/>
  <c r="O82" i="1"/>
  <c r="M82" i="1"/>
  <c r="K82" i="1"/>
  <c r="I82" i="1"/>
  <c r="G82" i="1"/>
  <c r="E82" i="1"/>
  <c r="C82" i="1"/>
  <c r="AA80" i="1" s="1"/>
  <c r="Y79" i="1"/>
  <c r="W79" i="1"/>
  <c r="U79" i="1"/>
  <c r="S79" i="1"/>
  <c r="Q79" i="1"/>
  <c r="O79" i="1"/>
  <c r="M79" i="1"/>
  <c r="K79" i="1"/>
  <c r="I79" i="1"/>
  <c r="G79" i="1"/>
  <c r="E79" i="1"/>
  <c r="C79" i="1"/>
  <c r="Y72" i="1"/>
  <c r="W72" i="1"/>
  <c r="U72" i="1"/>
  <c r="S72" i="1"/>
  <c r="Q72" i="1"/>
  <c r="O72" i="1"/>
  <c r="M72" i="1"/>
  <c r="K72" i="1"/>
  <c r="I72" i="1"/>
  <c r="G72" i="1"/>
  <c r="E72" i="1"/>
  <c r="C72" i="1"/>
  <c r="Y68" i="1"/>
  <c r="W68" i="1"/>
  <c r="U68" i="1"/>
  <c r="S68" i="1"/>
  <c r="Q68" i="1"/>
  <c r="O68" i="1"/>
  <c r="M68" i="1"/>
  <c r="K68" i="1"/>
  <c r="I68" i="1"/>
  <c r="G68" i="1"/>
  <c r="E68" i="1"/>
  <c r="C68" i="1"/>
  <c r="Y64" i="1"/>
  <c r="W64" i="1"/>
  <c r="U64" i="1"/>
  <c r="S64" i="1"/>
  <c r="Q64" i="1"/>
  <c r="O64" i="1"/>
  <c r="M64" i="1"/>
  <c r="K64" i="1"/>
  <c r="I64" i="1"/>
  <c r="G64" i="1"/>
  <c r="E64" i="1"/>
  <c r="C64" i="1"/>
  <c r="Y59" i="1"/>
  <c r="W59" i="1"/>
  <c r="U59" i="1"/>
  <c r="S59" i="1"/>
  <c r="Q59" i="1"/>
  <c r="O59" i="1"/>
  <c r="AA55" i="1" s="1"/>
  <c r="M59" i="1"/>
  <c r="K59" i="1"/>
  <c r="I59" i="1"/>
  <c r="G59" i="1"/>
  <c r="E59" i="1"/>
  <c r="C59" i="1"/>
  <c r="Y54" i="1"/>
  <c r="W54" i="1"/>
  <c r="U54" i="1"/>
  <c r="S54" i="1"/>
  <c r="Q54" i="1"/>
  <c r="O54" i="1"/>
  <c r="M54" i="1"/>
  <c r="K54" i="1"/>
  <c r="I54" i="1"/>
  <c r="G54" i="1"/>
  <c r="E54" i="1"/>
  <c r="C54" i="1"/>
  <c r="Y51" i="1"/>
  <c r="W51" i="1"/>
  <c r="U51" i="1"/>
  <c r="S51" i="1"/>
  <c r="Q51" i="1"/>
  <c r="O51" i="1"/>
  <c r="M51" i="1"/>
  <c r="K51" i="1"/>
  <c r="I51" i="1"/>
  <c r="G51" i="1"/>
  <c r="E51" i="1"/>
  <c r="C51" i="1"/>
  <c r="AA44" i="1"/>
  <c r="Y43" i="1"/>
  <c r="W43" i="1"/>
  <c r="U43" i="1"/>
  <c r="S43" i="1"/>
  <c r="Q43" i="1"/>
  <c r="O43" i="1"/>
  <c r="M43" i="1"/>
  <c r="K43" i="1"/>
  <c r="I43" i="1"/>
  <c r="G43" i="1"/>
  <c r="E43" i="1"/>
  <c r="C43" i="1"/>
  <c r="Y39" i="1"/>
  <c r="W39" i="1"/>
  <c r="U39" i="1"/>
  <c r="S39" i="1"/>
  <c r="Q39" i="1"/>
  <c r="O39" i="1"/>
  <c r="M39" i="1"/>
  <c r="K39" i="1"/>
  <c r="I39" i="1"/>
  <c r="G39" i="1"/>
  <c r="E39" i="1"/>
  <c r="C39" i="1"/>
  <c r="Y36" i="1"/>
  <c r="Y88" i="1" s="1"/>
  <c r="W36" i="1"/>
  <c r="U36" i="1"/>
  <c r="S36" i="1"/>
  <c r="Q36" i="1"/>
  <c r="O36" i="1"/>
  <c r="M36" i="1"/>
  <c r="K36" i="1"/>
  <c r="I36" i="1"/>
  <c r="G36" i="1"/>
  <c r="E36" i="1"/>
  <c r="C36" i="1"/>
  <c r="AA33" i="1"/>
  <c r="Y32" i="1"/>
  <c r="W32" i="1"/>
  <c r="U32" i="1"/>
  <c r="S32" i="1"/>
  <c r="Q32" i="1"/>
  <c r="O32" i="1"/>
  <c r="M32" i="1"/>
  <c r="K32" i="1"/>
  <c r="I32" i="1"/>
  <c r="G32" i="1"/>
  <c r="E32" i="1"/>
  <c r="C32" i="1"/>
  <c r="Y28" i="1"/>
  <c r="W28" i="1"/>
  <c r="U28" i="1"/>
  <c r="S28" i="1"/>
  <c r="Q28" i="1"/>
  <c r="O28" i="1"/>
  <c r="M28" i="1"/>
  <c r="K28" i="1"/>
  <c r="I28" i="1"/>
  <c r="G28" i="1"/>
  <c r="E28" i="1"/>
  <c r="C28" i="1"/>
  <c r="Y23" i="1"/>
  <c r="W23" i="1"/>
  <c r="U23" i="1"/>
  <c r="S23" i="1"/>
  <c r="Q23" i="1"/>
  <c r="O23" i="1"/>
  <c r="M23" i="1"/>
  <c r="K23" i="1"/>
  <c r="I23" i="1"/>
  <c r="G23" i="1"/>
  <c r="E23" i="1"/>
  <c r="C23" i="1"/>
  <c r="Y18" i="1"/>
  <c r="W18" i="1"/>
  <c r="U18" i="1"/>
  <c r="S18" i="1"/>
  <c r="Q18" i="1"/>
  <c r="O18" i="1"/>
  <c r="M18" i="1"/>
  <c r="K18" i="1"/>
  <c r="I18" i="1"/>
  <c r="G18" i="1"/>
  <c r="E18" i="1"/>
  <c r="C18" i="1"/>
  <c r="Y13" i="1"/>
  <c r="W13" i="1"/>
  <c r="U13" i="1"/>
  <c r="S13" i="1"/>
  <c r="Q13" i="1"/>
  <c r="O13" i="1"/>
  <c r="M13" i="1"/>
  <c r="K13" i="1"/>
  <c r="I13" i="1"/>
  <c r="G13" i="1"/>
  <c r="E13" i="1"/>
  <c r="C13" i="1"/>
  <c r="Y10" i="1"/>
  <c r="W10" i="1"/>
  <c r="U10" i="1"/>
  <c r="S10" i="1"/>
  <c r="Q10" i="1"/>
  <c r="Q88" i="1" s="1"/>
  <c r="O10" i="1"/>
  <c r="O88" i="1" s="1"/>
  <c r="M10" i="1"/>
  <c r="K10" i="1"/>
  <c r="I10" i="1"/>
  <c r="G10" i="1"/>
  <c r="E10" i="1"/>
  <c r="C10" i="1"/>
  <c r="AB2" i="1"/>
  <c r="R2" i="1"/>
  <c r="AA1" i="1"/>
  <c r="U1" i="1"/>
  <c r="Q1" i="1"/>
  <c r="K1" i="1"/>
  <c r="AB88" i="4"/>
  <c r="B88" i="4"/>
  <c r="Y87" i="4"/>
  <c r="W87" i="4"/>
  <c r="U87" i="4"/>
  <c r="S87" i="4"/>
  <c r="Q87" i="4"/>
  <c r="O87" i="4"/>
  <c r="M87" i="4"/>
  <c r="K87" i="4"/>
  <c r="I87" i="4"/>
  <c r="G87" i="4"/>
  <c r="E87" i="4"/>
  <c r="C87" i="4"/>
  <c r="Y82" i="4"/>
  <c r="W82" i="4"/>
  <c r="U82" i="4"/>
  <c r="S82" i="4"/>
  <c r="Q82" i="4"/>
  <c r="O82" i="4"/>
  <c r="M82" i="4"/>
  <c r="K82" i="4"/>
  <c r="I82" i="4"/>
  <c r="G82" i="4"/>
  <c r="E82" i="4"/>
  <c r="C82" i="4"/>
  <c r="Y79" i="4"/>
  <c r="W79" i="4"/>
  <c r="U79" i="4"/>
  <c r="S79" i="4"/>
  <c r="Q79" i="4"/>
  <c r="O79" i="4"/>
  <c r="M79" i="4"/>
  <c r="K79" i="4"/>
  <c r="I79" i="4"/>
  <c r="G79" i="4"/>
  <c r="E79" i="4"/>
  <c r="C79" i="4"/>
  <c r="Y72" i="4"/>
  <c r="W72" i="4"/>
  <c r="U72" i="4"/>
  <c r="S72" i="4"/>
  <c r="Q72" i="4"/>
  <c r="O72" i="4"/>
  <c r="M72" i="4"/>
  <c r="K72" i="4"/>
  <c r="I72" i="4"/>
  <c r="G72" i="4"/>
  <c r="E72" i="4"/>
  <c r="C72" i="4"/>
  <c r="Y68" i="4"/>
  <c r="W68" i="4"/>
  <c r="U68" i="4"/>
  <c r="S68" i="4"/>
  <c r="Q68" i="4"/>
  <c r="O68" i="4"/>
  <c r="M68" i="4"/>
  <c r="K68" i="4"/>
  <c r="I68" i="4"/>
  <c r="G68" i="4"/>
  <c r="E68" i="4"/>
  <c r="C68" i="4"/>
  <c r="Y64" i="4"/>
  <c r="W64" i="4"/>
  <c r="U64" i="4"/>
  <c r="S64" i="4"/>
  <c r="Q64" i="4"/>
  <c r="O64" i="4"/>
  <c r="M64" i="4"/>
  <c r="K64" i="4"/>
  <c r="I64" i="4"/>
  <c r="G64" i="4"/>
  <c r="E64" i="4"/>
  <c r="C64" i="4"/>
  <c r="Y54" i="4"/>
  <c r="W54" i="4"/>
  <c r="U54" i="4"/>
  <c r="S54" i="4"/>
  <c r="Q54" i="4"/>
  <c r="O54" i="4"/>
  <c r="M54" i="4"/>
  <c r="K54" i="4"/>
  <c r="I54" i="4"/>
  <c r="G54" i="4"/>
  <c r="E54" i="4"/>
  <c r="C54" i="4"/>
  <c r="Y51" i="4"/>
  <c r="W51" i="4"/>
  <c r="U51" i="4"/>
  <c r="S51" i="4"/>
  <c r="Q51" i="4"/>
  <c r="O51" i="4"/>
  <c r="M51" i="4"/>
  <c r="K51" i="4"/>
  <c r="I51" i="4"/>
  <c r="G51" i="4"/>
  <c r="E51" i="4"/>
  <c r="C51" i="4"/>
  <c r="AA44" i="4"/>
  <c r="Y43" i="4"/>
  <c r="W43" i="4"/>
  <c r="U43" i="4"/>
  <c r="S43" i="4"/>
  <c r="Q43" i="4"/>
  <c r="O43" i="4"/>
  <c r="M43" i="4"/>
  <c r="K43" i="4"/>
  <c r="I43" i="4"/>
  <c r="G43" i="4"/>
  <c r="E43" i="4"/>
  <c r="C43" i="4"/>
  <c r="Y39" i="4"/>
  <c r="W39" i="4"/>
  <c r="U39" i="4"/>
  <c r="S39" i="4"/>
  <c r="Q39" i="4"/>
  <c r="O39" i="4"/>
  <c r="M39" i="4"/>
  <c r="K39" i="4"/>
  <c r="I39" i="4"/>
  <c r="G39" i="4"/>
  <c r="E39" i="4"/>
  <c r="AA37" i="4" s="1"/>
  <c r="C39" i="4"/>
  <c r="Y36" i="4"/>
  <c r="W36" i="4"/>
  <c r="U36" i="4"/>
  <c r="S36" i="4"/>
  <c r="Q36" i="4"/>
  <c r="O36" i="4"/>
  <c r="M36" i="4"/>
  <c r="K36" i="4"/>
  <c r="I36" i="4"/>
  <c r="G36" i="4"/>
  <c r="E36" i="4"/>
  <c r="C36" i="4"/>
  <c r="Y28" i="4"/>
  <c r="W28" i="4"/>
  <c r="U28" i="4"/>
  <c r="S28" i="4"/>
  <c r="Q28" i="4"/>
  <c r="O28" i="4"/>
  <c r="M28" i="4"/>
  <c r="K28" i="4"/>
  <c r="I28" i="4"/>
  <c r="G28" i="4"/>
  <c r="E28" i="4"/>
  <c r="C28" i="4"/>
  <c r="Y23" i="4"/>
  <c r="W23" i="4"/>
  <c r="U23" i="4"/>
  <c r="S23" i="4"/>
  <c r="Q23" i="4"/>
  <c r="O23" i="4"/>
  <c r="M23" i="4"/>
  <c r="K23" i="4"/>
  <c r="I23" i="4"/>
  <c r="G23" i="4"/>
  <c r="E23" i="4"/>
  <c r="C23" i="4"/>
  <c r="Y18" i="4"/>
  <c r="W18" i="4"/>
  <c r="U18" i="4"/>
  <c r="S18" i="4"/>
  <c r="Q18" i="4"/>
  <c r="O18" i="4"/>
  <c r="M18" i="4"/>
  <c r="K18" i="4"/>
  <c r="I18" i="4"/>
  <c r="G18" i="4"/>
  <c r="E18" i="4"/>
  <c r="C18" i="4"/>
  <c r="H2" i="4"/>
  <c r="AB2" i="4" s="1"/>
  <c r="U1" i="4"/>
  <c r="K1" i="4"/>
  <c r="G1" i="4"/>
  <c r="AA1" i="4" s="1"/>
  <c r="H2" i="3"/>
  <c r="AB2" i="3" s="1"/>
  <c r="G1" i="3"/>
  <c r="Q1" i="3" s="1"/>
  <c r="AB90" i="3"/>
  <c r="B90" i="3"/>
  <c r="Y89" i="3"/>
  <c r="W89" i="3"/>
  <c r="U89" i="3"/>
  <c r="S89" i="3"/>
  <c r="Q89" i="3"/>
  <c r="O89" i="3"/>
  <c r="M89" i="3"/>
  <c r="K89" i="3"/>
  <c r="I89" i="3"/>
  <c r="G89" i="3"/>
  <c r="E89" i="3"/>
  <c r="C89" i="3"/>
  <c r="Y84" i="3"/>
  <c r="W84" i="3"/>
  <c r="U84" i="3"/>
  <c r="S84" i="3"/>
  <c r="Q84" i="3"/>
  <c r="O84" i="3"/>
  <c r="M84" i="3"/>
  <c r="K84" i="3"/>
  <c r="I84" i="3"/>
  <c r="G84" i="3"/>
  <c r="E84" i="3"/>
  <c r="C84" i="3"/>
  <c r="Y81" i="3"/>
  <c r="W81" i="3"/>
  <c r="U81" i="3"/>
  <c r="S81" i="3"/>
  <c r="Q81" i="3"/>
  <c r="O81" i="3"/>
  <c r="M81" i="3"/>
  <c r="K81" i="3"/>
  <c r="I81" i="3"/>
  <c r="G81" i="3"/>
  <c r="E81" i="3"/>
  <c r="C81" i="3"/>
  <c r="Y74" i="3"/>
  <c r="W74" i="3"/>
  <c r="U74" i="3"/>
  <c r="S74" i="3"/>
  <c r="Q74" i="3"/>
  <c r="O74" i="3"/>
  <c r="M74" i="3"/>
  <c r="K74" i="3"/>
  <c r="I74" i="3"/>
  <c r="G74" i="3"/>
  <c r="E74" i="3"/>
  <c r="C74" i="3"/>
  <c r="Y70" i="3"/>
  <c r="W70" i="3"/>
  <c r="U70" i="3"/>
  <c r="S70" i="3"/>
  <c r="Q70" i="3"/>
  <c r="O70" i="3"/>
  <c r="M70" i="3"/>
  <c r="K70" i="3"/>
  <c r="I70" i="3"/>
  <c r="G70" i="3"/>
  <c r="E70" i="3"/>
  <c r="C70" i="3"/>
  <c r="Y66" i="3"/>
  <c r="W66" i="3"/>
  <c r="U66" i="3"/>
  <c r="S66" i="3"/>
  <c r="Q66" i="3"/>
  <c r="O66" i="3"/>
  <c r="M66" i="3"/>
  <c r="K66" i="3"/>
  <c r="I66" i="3"/>
  <c r="G66" i="3"/>
  <c r="E66" i="3"/>
  <c r="C66" i="3"/>
  <c r="Y56" i="3"/>
  <c r="W56" i="3"/>
  <c r="U56" i="3"/>
  <c r="S56" i="3"/>
  <c r="Q56" i="3"/>
  <c r="O56" i="3"/>
  <c r="M56" i="3"/>
  <c r="K56" i="3"/>
  <c r="I56" i="3"/>
  <c r="G56" i="3"/>
  <c r="E56" i="3"/>
  <c r="C56" i="3"/>
  <c r="AA44" i="3"/>
  <c r="Y43" i="3"/>
  <c r="W43" i="3"/>
  <c r="U43" i="3"/>
  <c r="S43" i="3"/>
  <c r="Q43" i="3"/>
  <c r="O43" i="3"/>
  <c r="M43" i="3"/>
  <c r="K43" i="3"/>
  <c r="I43" i="3"/>
  <c r="G43" i="3"/>
  <c r="E43" i="3"/>
  <c r="C43" i="3"/>
  <c r="Y39" i="3"/>
  <c r="W39" i="3"/>
  <c r="U39" i="3"/>
  <c r="S39" i="3"/>
  <c r="Q39" i="3"/>
  <c r="O39" i="3"/>
  <c r="M39" i="3"/>
  <c r="K39" i="3"/>
  <c r="I39" i="3"/>
  <c r="G39" i="3"/>
  <c r="E39" i="3"/>
  <c r="C39" i="3"/>
  <c r="AA37" i="3" s="1"/>
  <c r="Y28" i="3"/>
  <c r="W28" i="3"/>
  <c r="U28" i="3"/>
  <c r="S28" i="3"/>
  <c r="Q28" i="3"/>
  <c r="O28" i="3"/>
  <c r="M28" i="3"/>
  <c r="K28" i="3"/>
  <c r="I28" i="3"/>
  <c r="G28" i="3"/>
  <c r="E28" i="3"/>
  <c r="C28" i="3"/>
  <c r="Y23" i="3"/>
  <c r="W23" i="3"/>
  <c r="U23" i="3"/>
  <c r="S23" i="3"/>
  <c r="Q23" i="3"/>
  <c r="O23" i="3"/>
  <c r="M23" i="3"/>
  <c r="K23" i="3"/>
  <c r="I23" i="3"/>
  <c r="G23" i="3"/>
  <c r="E23" i="3"/>
  <c r="C23" i="3"/>
  <c r="Y18" i="3"/>
  <c r="W18" i="3"/>
  <c r="U18" i="3"/>
  <c r="S18" i="3"/>
  <c r="Q18" i="3"/>
  <c r="O18" i="3"/>
  <c r="M18" i="3"/>
  <c r="K18" i="3"/>
  <c r="I18" i="3"/>
  <c r="G18" i="3"/>
  <c r="E18" i="3"/>
  <c r="C18" i="3"/>
  <c r="U1" i="3"/>
  <c r="K1" i="3"/>
  <c r="AA44" i="2"/>
  <c r="AA49" i="4" l="1"/>
  <c r="AA49" i="3"/>
  <c r="AA14" i="3"/>
  <c r="AA14" i="4"/>
  <c r="AA83" i="4"/>
  <c r="S88" i="4"/>
  <c r="AA40" i="4"/>
  <c r="AA55" i="4"/>
  <c r="AA19" i="4"/>
  <c r="AA33" i="4"/>
  <c r="AA11" i="4"/>
  <c r="AA80" i="4"/>
  <c r="AA75" i="4"/>
  <c r="AA69" i="4"/>
  <c r="G88" i="4"/>
  <c r="AA65" i="4"/>
  <c r="AA60" i="4"/>
  <c r="M88" i="4"/>
  <c r="O90" i="3"/>
  <c r="AA71" i="3"/>
  <c r="AA85" i="3"/>
  <c r="AA57" i="3"/>
  <c r="AA77" i="3"/>
  <c r="M90" i="3"/>
  <c r="Q90" i="3"/>
  <c r="AA62" i="3"/>
  <c r="AA19" i="3"/>
  <c r="AA40" i="3"/>
  <c r="AA67" i="3"/>
  <c r="AA82" i="3"/>
  <c r="AA1" i="3"/>
  <c r="K88" i="4"/>
  <c r="O88" i="4"/>
  <c r="Q88" i="4"/>
  <c r="I88" i="4"/>
  <c r="AA24" i="4"/>
  <c r="AA24" i="3"/>
  <c r="Y90" i="3"/>
  <c r="R2" i="4"/>
  <c r="AA75" i="3"/>
  <c r="C90" i="3"/>
  <c r="E90" i="3"/>
  <c r="AA73" i="4"/>
  <c r="E88" i="4"/>
  <c r="U88" i="4"/>
  <c r="W88" i="4"/>
  <c r="Y88" i="4"/>
  <c r="C88" i="4"/>
  <c r="S90" i="3"/>
  <c r="U90" i="3"/>
  <c r="W90" i="3"/>
  <c r="U88" i="1"/>
  <c r="S88" i="1"/>
  <c r="M88" i="1"/>
  <c r="E88" i="1"/>
  <c r="AA73" i="1"/>
  <c r="AA69" i="1"/>
  <c r="AA65" i="1"/>
  <c r="AA75" i="1"/>
  <c r="AA60" i="1"/>
  <c r="AA49" i="1"/>
  <c r="AA40" i="1"/>
  <c r="AA37" i="1"/>
  <c r="AA24" i="1"/>
  <c r="AA19" i="1"/>
  <c r="AA14" i="1"/>
  <c r="AA11" i="1"/>
  <c r="C88" i="1"/>
  <c r="W88" i="1"/>
  <c r="G88" i="1"/>
  <c r="I88" i="1"/>
  <c r="AA6" i="1"/>
  <c r="K88" i="1"/>
  <c r="AA29" i="1"/>
  <c r="AA6" i="4"/>
  <c r="Q1" i="4"/>
  <c r="R2" i="3"/>
  <c r="G90" i="3"/>
  <c r="I90" i="3"/>
  <c r="AA6" i="3"/>
  <c r="K90" i="3"/>
  <c r="AA11" i="3"/>
  <c r="AA90" i="3" l="1"/>
  <c r="AA88" i="4"/>
  <c r="AA88" i="1"/>
  <c r="E54" i="2" l="1"/>
  <c r="G54" i="2"/>
  <c r="I54" i="2"/>
  <c r="K54" i="2"/>
  <c r="M54" i="2"/>
  <c r="O54" i="2"/>
  <c r="Q54" i="2"/>
  <c r="S54" i="2"/>
  <c r="U54" i="2"/>
  <c r="W54" i="2"/>
  <c r="Y54" i="2"/>
  <c r="C54" i="2"/>
  <c r="AB88" i="2"/>
  <c r="B88" i="2"/>
  <c r="Y87" i="2"/>
  <c r="W87" i="2"/>
  <c r="U87" i="2"/>
  <c r="S87" i="2"/>
  <c r="Q87" i="2"/>
  <c r="O87" i="2"/>
  <c r="M87" i="2"/>
  <c r="K87" i="2"/>
  <c r="I87" i="2"/>
  <c r="G87" i="2"/>
  <c r="E87" i="2"/>
  <c r="C87" i="2"/>
  <c r="Y82" i="2"/>
  <c r="W82" i="2"/>
  <c r="U82" i="2"/>
  <c r="S82" i="2"/>
  <c r="Q82" i="2"/>
  <c r="O82" i="2"/>
  <c r="M82" i="2"/>
  <c r="K82" i="2"/>
  <c r="I82" i="2"/>
  <c r="G82" i="2"/>
  <c r="E82" i="2"/>
  <c r="C82" i="2"/>
  <c r="Y79" i="2"/>
  <c r="W79" i="2"/>
  <c r="U79" i="2"/>
  <c r="S79" i="2"/>
  <c r="Q79" i="2"/>
  <c r="O79" i="2"/>
  <c r="M79" i="2"/>
  <c r="K79" i="2"/>
  <c r="I79" i="2"/>
  <c r="G79" i="2"/>
  <c r="E79" i="2"/>
  <c r="C79" i="2"/>
  <c r="Y72" i="2"/>
  <c r="W72" i="2"/>
  <c r="U72" i="2"/>
  <c r="S72" i="2"/>
  <c r="Q72" i="2"/>
  <c r="O72" i="2"/>
  <c r="M72" i="2"/>
  <c r="K72" i="2"/>
  <c r="I72" i="2"/>
  <c r="G72" i="2"/>
  <c r="E72" i="2"/>
  <c r="C72" i="2"/>
  <c r="Y68" i="2"/>
  <c r="W68" i="2"/>
  <c r="U68" i="2"/>
  <c r="S68" i="2"/>
  <c r="Q68" i="2"/>
  <c r="O68" i="2"/>
  <c r="M68" i="2"/>
  <c r="K68" i="2"/>
  <c r="I68" i="2"/>
  <c r="G68" i="2"/>
  <c r="E68" i="2"/>
  <c r="C68" i="2"/>
  <c r="Y64" i="2"/>
  <c r="W64" i="2"/>
  <c r="U64" i="2"/>
  <c r="S64" i="2"/>
  <c r="Q64" i="2"/>
  <c r="O64" i="2"/>
  <c r="M64" i="2"/>
  <c r="K64" i="2"/>
  <c r="I64" i="2"/>
  <c r="G64" i="2"/>
  <c r="E64" i="2"/>
  <c r="C64" i="2"/>
  <c r="Y59" i="2"/>
  <c r="W59" i="2"/>
  <c r="U59" i="2"/>
  <c r="S59" i="2"/>
  <c r="Q59" i="2"/>
  <c r="O59" i="2"/>
  <c r="M59" i="2"/>
  <c r="K59" i="2"/>
  <c r="I59" i="2"/>
  <c r="G59" i="2"/>
  <c r="E59" i="2"/>
  <c r="C59" i="2"/>
  <c r="Y43" i="2"/>
  <c r="W43" i="2"/>
  <c r="U43" i="2"/>
  <c r="S43" i="2"/>
  <c r="Q43" i="2"/>
  <c r="O43" i="2"/>
  <c r="M43" i="2"/>
  <c r="K43" i="2"/>
  <c r="I43" i="2"/>
  <c r="G43" i="2"/>
  <c r="E43" i="2"/>
  <c r="C43" i="2"/>
  <c r="Y39" i="2"/>
  <c r="W39" i="2"/>
  <c r="U39" i="2"/>
  <c r="S39" i="2"/>
  <c r="Q39" i="2"/>
  <c r="O39" i="2"/>
  <c r="M39" i="2"/>
  <c r="K39" i="2"/>
  <c r="I39" i="2"/>
  <c r="G39" i="2"/>
  <c r="E39" i="2"/>
  <c r="C39" i="2"/>
  <c r="Y36" i="2"/>
  <c r="W36" i="2"/>
  <c r="U36" i="2"/>
  <c r="S36" i="2"/>
  <c r="Q36" i="2"/>
  <c r="O36" i="2"/>
  <c r="M36" i="2"/>
  <c r="K36" i="2"/>
  <c r="I36" i="2"/>
  <c r="G36" i="2"/>
  <c r="E36" i="2"/>
  <c r="C36" i="2"/>
  <c r="Y28" i="2"/>
  <c r="W28" i="2"/>
  <c r="U28" i="2"/>
  <c r="S28" i="2"/>
  <c r="Q28" i="2"/>
  <c r="O28" i="2"/>
  <c r="M28" i="2"/>
  <c r="K28" i="2"/>
  <c r="I28" i="2"/>
  <c r="G28" i="2"/>
  <c r="E28" i="2"/>
  <c r="C28" i="2"/>
  <c r="Y23" i="2"/>
  <c r="W23" i="2"/>
  <c r="U23" i="2"/>
  <c r="S23" i="2"/>
  <c r="Q23" i="2"/>
  <c r="O23" i="2"/>
  <c r="M23" i="2"/>
  <c r="K23" i="2"/>
  <c r="I23" i="2"/>
  <c r="G23" i="2"/>
  <c r="E23" i="2"/>
  <c r="C23" i="2"/>
  <c r="Y18" i="2"/>
  <c r="W18" i="2"/>
  <c r="U18" i="2"/>
  <c r="S18" i="2"/>
  <c r="Q18" i="2"/>
  <c r="O18" i="2"/>
  <c r="M18" i="2"/>
  <c r="K18" i="2"/>
  <c r="I18" i="2"/>
  <c r="G18" i="2"/>
  <c r="E18" i="2"/>
  <c r="C18" i="2"/>
  <c r="AB2" i="2"/>
  <c r="U1" i="2"/>
  <c r="K1" i="2"/>
  <c r="AA1" i="2"/>
  <c r="AA49" i="2" l="1"/>
  <c r="C88" i="2"/>
  <c r="AA83" i="2"/>
  <c r="O88" i="2"/>
  <c r="Q88" i="2"/>
  <c r="S88" i="2"/>
  <c r="M88" i="2"/>
  <c r="E88" i="2"/>
  <c r="Y88" i="2"/>
  <c r="AA33" i="2"/>
  <c r="AA75" i="2"/>
  <c r="AA11" i="2"/>
  <c r="AA73" i="2"/>
  <c r="AA6" i="2"/>
  <c r="AA69" i="2"/>
  <c r="AA65" i="2"/>
  <c r="AA60" i="2"/>
  <c r="AA55" i="2"/>
  <c r="AA40" i="2"/>
  <c r="U88" i="2"/>
  <c r="AA37" i="2"/>
  <c r="AA80" i="2"/>
  <c r="AA14" i="2"/>
  <c r="W88" i="2"/>
  <c r="Q1" i="2"/>
  <c r="G88" i="2"/>
  <c r="R2" i="2"/>
  <c r="I88" i="2"/>
  <c r="K88" i="2"/>
  <c r="AA19" i="2"/>
  <c r="AA24" i="2"/>
  <c r="AA88" i="2" l="1"/>
</calcChain>
</file>

<file path=xl/sharedStrings.xml><?xml version="1.0" encoding="utf-8"?>
<sst xmlns="http://schemas.openxmlformats.org/spreadsheetml/2006/main" count="1499" uniqueCount="733">
  <si>
    <t>国語</t>
    <rPh sb="0" eb="2">
      <t>コクゴ</t>
    </rPh>
    <phoneticPr fontId="1"/>
  </si>
  <si>
    <t>書写</t>
    <rPh sb="0" eb="2">
      <t>ショシャ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</si>
  <si>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</si>
  <si>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</si>
  <si>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</si>
  <si>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体育</t>
    <rPh sb="0" eb="2">
      <t>タイイク</t>
    </rPh>
    <phoneticPr fontId="1"/>
  </si>
  <si>
    <t>４月</t>
    <rPh sb="1" eb="2">
      <t>ガツ</t>
    </rPh>
    <phoneticPr fontId="1"/>
  </si>
  <si>
    <t>時数</t>
    <rPh sb="0" eb="2">
      <t>ジスウ</t>
    </rPh>
    <phoneticPr fontId="1"/>
  </si>
  <si>
    <t>単元名</t>
    <rPh sb="0" eb="3">
      <t>タンゲンメイ</t>
    </rPh>
    <phoneticPr fontId="1"/>
  </si>
  <si>
    <t>保健</t>
    <rPh sb="0" eb="2">
      <t>ホケン</t>
    </rPh>
    <phoneticPr fontId="1"/>
  </si>
  <si>
    <t>特別活動
（学級活動）</t>
    <rPh sb="0" eb="2">
      <t>トクベツ</t>
    </rPh>
    <rPh sb="2" eb="4">
      <t>カツドウ</t>
    </rPh>
    <rPh sb="6" eb="8">
      <t>ガッキュウ</t>
    </rPh>
    <rPh sb="8" eb="10">
      <t>カツドウ</t>
    </rPh>
    <phoneticPr fontId="1"/>
  </si>
  <si>
    <t>特別の教科
道徳</t>
    <rPh sb="0" eb="2">
      <t>トクベツ</t>
    </rPh>
    <rPh sb="3" eb="5">
      <t>キョウカ</t>
    </rPh>
    <rPh sb="6" eb="8">
      <t>ドウトク</t>
    </rPh>
    <phoneticPr fontId="1"/>
  </si>
  <si>
    <t>外国語</t>
    <rPh sb="0" eb="3">
      <t>ガイコクゴ</t>
    </rPh>
    <phoneticPr fontId="1"/>
  </si>
  <si>
    <t>標準
時数</t>
    <rPh sb="0" eb="2">
      <t>ヒョウジュン</t>
    </rPh>
    <rPh sb="3" eb="5">
      <t>ジスウ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</si>
  <si>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</si>
  <si>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</si>
  <si>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</si>
  <si>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総合的な
学習の時間</t>
    <rPh sb="0" eb="3">
      <t>ソウゴウテキ</t>
    </rPh>
    <rPh sb="5" eb="7">
      <t>ガクシュウ</t>
    </rPh>
    <rPh sb="8" eb="10">
      <t>ジカン</t>
    </rPh>
    <phoneticPr fontId="1"/>
  </si>
  <si>
    <t>朝読書</t>
    <rPh sb="0" eb="3">
      <t>アサドクショ</t>
    </rPh>
    <phoneticPr fontId="1"/>
  </si>
  <si>
    <t>読書科
（１単位時間で行う授業）</t>
    <rPh sb="0" eb="2">
      <t>ドクショ</t>
    </rPh>
    <rPh sb="2" eb="3">
      <t>カ</t>
    </rPh>
    <rPh sb="6" eb="8">
      <t>タンイ</t>
    </rPh>
    <rPh sb="8" eb="10">
      <t>ジカン</t>
    </rPh>
    <rPh sb="11" eb="12">
      <t>オコナ</t>
    </rPh>
    <rPh sb="13" eb="15">
      <t>ジュギョウ</t>
    </rPh>
    <phoneticPr fontId="1"/>
  </si>
  <si>
    <t>学校行事</t>
    <rPh sb="0" eb="4">
      <t>ガッコウギョウジ</t>
    </rPh>
    <phoneticPr fontId="1"/>
  </si>
  <si>
    <t>その他</t>
    <rPh sb="2" eb="3">
      <t>タ</t>
    </rPh>
    <phoneticPr fontId="1"/>
  </si>
  <si>
    <t>１回あたりの時間（分）⇒</t>
    <rPh sb="1" eb="2">
      <t>カイ</t>
    </rPh>
    <rPh sb="6" eb="8">
      <t>ジカン</t>
    </rPh>
    <rPh sb="9" eb="10">
      <t>フン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</si>
  <si>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</si>
  <si>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</si>
  <si>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</si>
  <si>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</si>
  <si>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</si>
  <si>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</si>
  <si>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</si>
  <si>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８月</t>
    <rPh sb="1" eb="2">
      <t>ガツ</t>
    </rPh>
    <phoneticPr fontId="1"/>
  </si>
  <si>
    <t>年間
総時数</t>
    <rPh sb="0" eb="2">
      <t>ネンカン</t>
    </rPh>
    <rPh sb="3" eb="4">
      <t>ソウ</t>
    </rPh>
    <rPh sb="4" eb="6">
      <t>ジスウ</t>
    </rPh>
    <phoneticPr fontId="1"/>
  </si>
  <si>
    <t>キャリア教育</t>
    <rPh sb="4" eb="6">
      <t>キョウイク</t>
    </rPh>
    <phoneticPr fontId="1"/>
  </si>
  <si>
    <t>【指導の重点】</t>
    <rPh sb="1" eb="3">
      <t>シドウ</t>
    </rPh>
    <rPh sb="4" eb="6">
      <t>ジュウテン</t>
    </rPh>
    <phoneticPr fontId="1"/>
  </si>
  <si>
    <t>【学校名】江戸川区立●●●●中学校</t>
    <rPh sb="14" eb="15">
      <t>チュウ</t>
    </rPh>
    <phoneticPr fontId="1"/>
  </si>
  <si>
    <t>数学</t>
    <rPh sb="0" eb="2">
      <t>スウガク</t>
    </rPh>
    <phoneticPr fontId="1"/>
  </si>
  <si>
    <t>美術</t>
    <rPh sb="0" eb="2">
      <t>ビジュツ</t>
    </rPh>
    <phoneticPr fontId="1"/>
  </si>
  <si>
    <t>生徒会活動</t>
    <rPh sb="0" eb="3">
      <t>セイトカイ</t>
    </rPh>
    <rPh sb="3" eb="5">
      <t>カツドウ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</si>
  <si>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</si>
  <si>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</si>
  <si>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補助運動</t>
    <rPh sb="0" eb="4">
      <t>ホジョウンドウ</t>
    </rPh>
    <phoneticPr fontId="1"/>
  </si>
  <si>
    <t>筋力・筋持久力</t>
  </si>
  <si>
    <t>技術</t>
    <rPh sb="0" eb="2">
      <t>ギジュツ</t>
    </rPh>
    <phoneticPr fontId="1"/>
  </si>
  <si>
    <t>虹の足</t>
    <rPh sb="0" eb="1">
      <t>ニジ</t>
    </rPh>
    <rPh sb="2" eb="3">
      <t>アシ</t>
    </rPh>
    <phoneticPr fontId="1"/>
  </si>
  <si>
    <t>タオル</t>
  </si>
  <si>
    <t>★対話への扉　質問する力をつける</t>
    <rPh sb="1" eb="3">
      <t>タイワ</t>
    </rPh>
    <rPh sb="5" eb="6">
      <t>トビラ</t>
    </rPh>
    <rPh sb="7" eb="9">
      <t>シツモン</t>
    </rPh>
    <rPh sb="11" eb="12">
      <t>チカラ</t>
    </rPh>
    <phoneticPr fontId="1"/>
  </si>
  <si>
    <t>行書で書こう</t>
    <rPh sb="0" eb="2">
      <t>ギョウショ</t>
    </rPh>
    <rPh sb="3" eb="4">
      <t>カ</t>
    </rPh>
    <phoneticPr fontId="1"/>
  </si>
  <si>
    <t>近世の日本</t>
    <rPh sb="0" eb="1">
      <t>キン</t>
    </rPh>
    <rPh sb="3" eb="5">
      <t>ニホン</t>
    </rPh>
    <phoneticPr fontId="1"/>
  </si>
  <si>
    <t>式の計算</t>
    <rPh sb="0" eb="1">
      <t>シキ</t>
    </rPh>
    <rPh sb="2" eb="4">
      <t>ケイサン</t>
    </rPh>
    <phoneticPr fontId="1"/>
  </si>
  <si>
    <t>物質の成り立ち</t>
    <rPh sb="0" eb="2">
      <t>ブッシツ</t>
    </rPh>
    <rPh sb="3" eb="4">
      <t>ナ</t>
    </rPh>
    <rPh sb="5" eb="6">
      <t>タ</t>
    </rPh>
    <phoneticPr fontId="1"/>
  </si>
  <si>
    <t>気象観測と雲のでき方</t>
    <rPh sb="0" eb="2">
      <t>キショウ</t>
    </rPh>
    <rPh sb="2" eb="4">
      <t>カンソク</t>
    </rPh>
    <rPh sb="5" eb="6">
      <t>クモ</t>
    </rPh>
    <rPh sb="9" eb="10">
      <t>カタ</t>
    </rPh>
    <phoneticPr fontId="1"/>
  </si>
  <si>
    <t>歌唱表現の工夫</t>
    <rPh sb="0" eb="1">
      <t>ウタ</t>
    </rPh>
    <rPh sb="1" eb="2">
      <t>ショウ</t>
    </rPh>
    <rPh sb="2" eb="4">
      <t>ヒョウゲン</t>
    </rPh>
    <rPh sb="5" eb="7">
      <t>クフウ</t>
    </rPh>
    <phoneticPr fontId="1"/>
  </si>
  <si>
    <t>デッサン</t>
  </si>
  <si>
    <t>保健編</t>
    <rPh sb="0" eb="2">
      <t>ホケン</t>
    </rPh>
    <rPh sb="2" eb="3">
      <t>ヘン</t>
    </rPh>
    <phoneticPr fontId="1"/>
  </si>
  <si>
    <t>体つくり</t>
    <rPh sb="0" eb="1">
      <t>カラダ</t>
    </rPh>
    <phoneticPr fontId="1"/>
  </si>
  <si>
    <t>バービージャンプ</t>
    <phoneticPr fontId="1"/>
  </si>
  <si>
    <t>縄跳び運動</t>
    <rPh sb="0" eb="2">
      <t>ナワト</t>
    </rPh>
    <rPh sb="3" eb="5">
      <t>ウンドウ</t>
    </rPh>
    <phoneticPr fontId="1"/>
  </si>
  <si>
    <t>柔軟性</t>
  </si>
  <si>
    <t>生物を育てる技術を知ろう</t>
    <rPh sb="0" eb="2">
      <t>セイブツ</t>
    </rPh>
    <rPh sb="3" eb="4">
      <t>ソダ</t>
    </rPh>
    <rPh sb="6" eb="8">
      <t>ギジュツ</t>
    </rPh>
    <rPh sb="9" eb="10">
      <t>シ</t>
    </rPh>
    <phoneticPr fontId="1"/>
  </si>
  <si>
    <t>植物を育てる技術を知ろう</t>
    <rPh sb="0" eb="2">
      <t>ショクブツ</t>
    </rPh>
    <rPh sb="3" eb="4">
      <t>ソダ</t>
    </rPh>
    <rPh sb="6" eb="8">
      <t>ギジュツ</t>
    </rPh>
    <rPh sb="9" eb="10">
      <t>シ</t>
    </rPh>
    <phoneticPr fontId="1"/>
  </si>
  <si>
    <t>★生活を豊かにするための物作り</t>
    <rPh sb="1" eb="3">
      <t>セイカツ</t>
    </rPh>
    <rPh sb="4" eb="5">
      <t>ユタ</t>
    </rPh>
    <rPh sb="12" eb="13">
      <t>モノ</t>
    </rPh>
    <rPh sb="13" eb="14">
      <t>ヅク</t>
    </rPh>
    <phoneticPr fontId="1"/>
  </si>
  <si>
    <t>My　Spring　Vacation</t>
  </si>
  <si>
    <t>A　Fiend　in</t>
  </si>
  <si>
    <t>A　sister  school</t>
  </si>
  <si>
    <t>先輩</t>
    <rPh sb="0" eb="2">
      <t>センパイ</t>
    </rPh>
    <phoneticPr fontId="1"/>
  </si>
  <si>
    <t>まるごと好きです</t>
    <rPh sb="4" eb="5">
      <t>ス</t>
    </rPh>
    <phoneticPr fontId="1"/>
  </si>
  <si>
    <t>★係・委員会決め</t>
    <phoneticPr fontId="1"/>
  </si>
  <si>
    <t>★クラス目標決め</t>
    <phoneticPr fontId="1"/>
  </si>
  <si>
    <t>◆日本の文化　世界の文化</t>
    <rPh sb="1" eb="3">
      <t>ニホン</t>
    </rPh>
    <rPh sb="4" eb="6">
      <t>ブンカ</t>
    </rPh>
    <rPh sb="7" eb="9">
      <t>セカイ</t>
    </rPh>
    <rPh sb="10" eb="12">
      <t>ブンカ</t>
    </rPh>
    <phoneticPr fontId="1"/>
  </si>
  <si>
    <t>情報の収集の仕方</t>
    <rPh sb="0" eb="2">
      <t>ジョウホウ</t>
    </rPh>
    <rPh sb="3" eb="5">
      <t>シュウシュウ</t>
    </rPh>
    <rPh sb="6" eb="8">
      <t>シカタ</t>
    </rPh>
    <phoneticPr fontId="1"/>
  </si>
  <si>
    <t>アンケート調査の準備</t>
    <rPh sb="5" eb="7">
      <t>チョウサ</t>
    </rPh>
    <rPh sb="8" eb="10">
      <t>ジュンビ</t>
    </rPh>
    <phoneticPr fontId="1"/>
  </si>
  <si>
    <t>令和８年度　第１学年　年間指導計画</t>
    <phoneticPr fontId="1"/>
  </si>
  <si>
    <t>令和８年度　第２学年　年間指導計画</t>
    <phoneticPr fontId="1"/>
  </si>
  <si>
    <t>令和８年度　第３学年　年間指導計画</t>
    <phoneticPr fontId="1"/>
  </si>
  <si>
    <t>【学校名】江戸川区立二之江中学校</t>
    <rPh sb="10" eb="13">
      <t>ニノエ</t>
    </rPh>
    <rPh sb="13" eb="14">
      <t>チュウ</t>
    </rPh>
    <phoneticPr fontId="1"/>
  </si>
  <si>
    <t>◆身近な生物を観察しよう</t>
    <rPh sb="1" eb="3">
      <t>ミヂカ</t>
    </rPh>
    <rPh sb="4" eb="6">
      <t>セイブツ</t>
    </rPh>
    <rPh sb="7" eb="9">
      <t>カンサツ</t>
    </rPh>
    <phoneticPr fontId="1"/>
  </si>
  <si>
    <t>◆花のつくりと働き</t>
    <rPh sb="1" eb="2">
      <t>ハナ</t>
    </rPh>
    <rPh sb="7" eb="8">
      <t>ハタラ</t>
    </rPh>
    <phoneticPr fontId="1"/>
  </si>
  <si>
    <t>植物の分類</t>
    <rPh sb="0" eb="2">
      <t>ショクブツ</t>
    </rPh>
    <rPh sb="3" eb="5">
      <t>ブンルイ</t>
    </rPh>
    <phoneticPr fontId="1"/>
  </si>
  <si>
    <t>身のまわりの物質とその性質</t>
    <rPh sb="0" eb="1">
      <t>ミ</t>
    </rPh>
    <rPh sb="6" eb="8">
      <t>ブッシツ</t>
    </rPh>
    <rPh sb="11" eb="13">
      <t>セイシツ</t>
    </rPh>
    <phoneticPr fontId="1"/>
  </si>
  <si>
    <t>気体の性質</t>
    <rPh sb="0" eb="2">
      <t>キタイ</t>
    </rPh>
    <rPh sb="3" eb="5">
      <t>セイシツ</t>
    </rPh>
    <phoneticPr fontId="1"/>
  </si>
  <si>
    <t>◆物質の姿と状態変化</t>
    <rPh sb="1" eb="3">
      <t>ブッシツ</t>
    </rPh>
    <rPh sb="4" eb="5">
      <t>スガタ</t>
    </rPh>
    <rPh sb="6" eb="8">
      <t>ジョウタイ</t>
    </rPh>
    <rPh sb="8" eb="10">
      <t>ヘンカ</t>
    </rPh>
    <phoneticPr fontId="1"/>
  </si>
  <si>
    <t>★◆光の世界</t>
    <rPh sb="2" eb="3">
      <t>ヒカリ</t>
    </rPh>
    <rPh sb="4" eb="6">
      <t>セカイ</t>
    </rPh>
    <phoneticPr fontId="1"/>
  </si>
  <si>
    <t>◆力の世界　★2力のつり合い</t>
    <rPh sb="1" eb="2">
      <t>チカラ</t>
    </rPh>
    <rPh sb="3" eb="5">
      <t>セカイ</t>
    </rPh>
    <rPh sb="8" eb="9">
      <t>チカラ</t>
    </rPh>
    <rPh sb="12" eb="13">
      <t>ア</t>
    </rPh>
    <phoneticPr fontId="1"/>
  </si>
  <si>
    <t>◆動き続ける大地</t>
    <rPh sb="1" eb="2">
      <t>ウゴ</t>
    </rPh>
    <rPh sb="3" eb="4">
      <t>ツヅ</t>
    </rPh>
    <rPh sb="6" eb="8">
      <t>ダイチ</t>
    </rPh>
    <phoneticPr fontId="1"/>
  </si>
  <si>
    <t>地層から読み取る大地の変化続き</t>
    <rPh sb="0" eb="2">
      <t>チソウ</t>
    </rPh>
    <rPh sb="4" eb="5">
      <t>ヨ</t>
    </rPh>
    <rPh sb="6" eb="7">
      <t>ト</t>
    </rPh>
    <rPh sb="8" eb="10">
      <t>ダイチ</t>
    </rPh>
    <rPh sb="11" eb="13">
      <t>ヘンカ</t>
    </rPh>
    <rPh sb="13" eb="14">
      <t>ツヅ</t>
    </rPh>
    <phoneticPr fontId="1"/>
  </si>
  <si>
    <t>動物の仲間</t>
    <rPh sb="0" eb="2">
      <t>ドウブツ</t>
    </rPh>
    <rPh sb="3" eb="5">
      <t>ナカマ</t>
    </rPh>
    <phoneticPr fontId="1"/>
  </si>
  <si>
    <t>水溶液の性質</t>
    <rPh sb="0" eb="3">
      <t>スイヨウエキ</t>
    </rPh>
    <rPh sb="4" eb="6">
      <t>セイシツ</t>
    </rPh>
    <phoneticPr fontId="1"/>
  </si>
  <si>
    <t>★音の世界</t>
    <rPh sb="1" eb="2">
      <t>オト</t>
    </rPh>
    <rPh sb="3" eb="5">
      <t>セカイ</t>
    </rPh>
    <phoneticPr fontId="1"/>
  </si>
  <si>
    <t>◆地層から読み取る大地の変化</t>
    <rPh sb="1" eb="3">
      <t>チソウ</t>
    </rPh>
    <rPh sb="5" eb="6">
      <t>ヨ</t>
    </rPh>
    <rPh sb="7" eb="8">
      <t>ト</t>
    </rPh>
    <rPh sb="9" eb="11">
      <t>ダイチ</t>
    </rPh>
    <rPh sb="12" eb="14">
      <t>ヘンカ</t>
    </rPh>
    <phoneticPr fontId="1"/>
  </si>
  <si>
    <t>自然の恵みと火山災害・地震災害</t>
    <rPh sb="0" eb="2">
      <t>シゼン</t>
    </rPh>
    <rPh sb="3" eb="4">
      <t>メグ</t>
    </rPh>
    <rPh sb="6" eb="8">
      <t>カザン</t>
    </rPh>
    <rPh sb="8" eb="10">
      <t>サイガイ</t>
    </rPh>
    <rPh sb="11" eb="13">
      <t>ジシン</t>
    </rPh>
    <rPh sb="13" eb="15">
      <t>サイガイ</t>
    </rPh>
    <phoneticPr fontId="1"/>
  </si>
  <si>
    <t>火をふく大地</t>
    <rPh sb="0" eb="1">
      <t>ヒ</t>
    </rPh>
    <rPh sb="4" eb="6">
      <t>ダイチ</t>
    </rPh>
    <phoneticPr fontId="1"/>
  </si>
  <si>
    <t>物質の成り立ち</t>
    <rPh sb="0" eb="2">
      <t>ブッシツ</t>
    </rPh>
    <phoneticPr fontId="8"/>
  </si>
  <si>
    <t>◆物質の成り立ち</t>
    <rPh sb="1" eb="3">
      <t>ブッシツ</t>
    </rPh>
    <phoneticPr fontId="8"/>
  </si>
  <si>
    <t>◆酸素がかかわる化学変化</t>
    <rPh sb="1" eb="3">
      <t>サンソ</t>
    </rPh>
    <rPh sb="8" eb="10">
      <t>カガク</t>
    </rPh>
    <rPh sb="10" eb="12">
      <t>ヘンカ</t>
    </rPh>
    <phoneticPr fontId="8"/>
  </si>
  <si>
    <t>◆化学変化と物質の質量</t>
  </si>
  <si>
    <t>化学変化とその利用</t>
    <rPh sb="0" eb="2">
      <t>カガク</t>
    </rPh>
    <rPh sb="2" eb="4">
      <t>ヘンカ</t>
    </rPh>
    <rPh sb="7" eb="9">
      <t>リヨウ</t>
    </rPh>
    <phoneticPr fontId="8"/>
  </si>
  <si>
    <t>電流の性質</t>
  </si>
  <si>
    <t>◆電流と磁界</t>
  </si>
  <si>
    <t>◆気象観測と雲のでき方</t>
  </si>
  <si>
    <t>前線とそのまわりの天気の変化</t>
  </si>
  <si>
    <t>◆大気の動きと日本の天気</t>
  </si>
  <si>
    <t>生物と細胞</t>
  </si>
  <si>
    <t>◆物質どうしの化学変化</t>
  </si>
  <si>
    <t>動物のからだのつくりとはたらき</t>
    <rPh sb="0" eb="2">
      <t>ドウブツ</t>
    </rPh>
    <phoneticPr fontId="8"/>
  </si>
  <si>
    <t>葉・茎・根のつくりとはたらき</t>
    <rPh sb="0" eb="1">
      <t>ハ</t>
    </rPh>
    <rPh sb="2" eb="3">
      <t>クキ</t>
    </rPh>
    <rPh sb="4" eb="5">
      <t>ネ</t>
    </rPh>
    <phoneticPr fontId="8"/>
  </si>
  <si>
    <t>◆静電気と電流・◆放射線の性質と利用</t>
  </si>
  <si>
    <t>◆動物のからだのつくりとはたらき</t>
    <rPh sb="1" eb="3">
      <t>ドウブツ</t>
    </rPh>
    <phoneticPr fontId="8"/>
  </si>
  <si>
    <t>◆気象観測と雲のでき方・気圧</t>
    <rPh sb="12" eb="14">
      <t>キアツ</t>
    </rPh>
    <phoneticPr fontId="8"/>
  </si>
  <si>
    <t>◆自然の恵みと気象災害</t>
    <rPh sb="1" eb="3">
      <t>シゼン</t>
    </rPh>
    <rPh sb="4" eb="5">
      <t>メグ</t>
    </rPh>
    <rPh sb="7" eb="9">
      <t>キショウ</t>
    </rPh>
    <rPh sb="9" eb="11">
      <t>サイガイ</t>
    </rPh>
    <phoneticPr fontId="8"/>
  </si>
  <si>
    <t>★◆筋肉</t>
    <rPh sb="2" eb="4">
      <t>キンニク</t>
    </rPh>
    <phoneticPr fontId="8"/>
  </si>
  <si>
    <t>生物の変遷</t>
    <rPh sb="0" eb="2">
      <t>セイブツ</t>
    </rPh>
    <rPh sb="3" eb="5">
      <t>ヘンセン</t>
    </rPh>
    <phoneticPr fontId="8"/>
  </si>
  <si>
    <t>◆化学変化と電池</t>
  </si>
  <si>
    <t>酸、アルカリとイオン</t>
  </si>
  <si>
    <t>★◆水中の物体に加わる力・圧力</t>
  </si>
  <si>
    <t>◆物体の運動</t>
  </si>
  <si>
    <t>仕事とエネルギー</t>
  </si>
  <si>
    <t>◆生物どうしのつながり</t>
  </si>
  <si>
    <t>自然環境と人間</t>
  </si>
  <si>
    <t>★これからの私たちのくらし</t>
  </si>
  <si>
    <t>◆酸、アルカリとイオン</t>
  </si>
  <si>
    <t>力の合成と分解</t>
  </si>
  <si>
    <t>★◆仕事とエネルギー</t>
  </si>
  <si>
    <t>宇宙の中の地球</t>
  </si>
  <si>
    <t>自然界を循環する物質</t>
  </si>
  <si>
    <t>◆科学技術と人間</t>
  </si>
  <si>
    <t>◆生物の種類の多様性と進化</t>
  </si>
  <si>
    <t>◆天体の動き</t>
  </si>
  <si>
    <t>◆月と惑星の運動</t>
  </si>
  <si>
    <t>入試対策総復習</t>
  </si>
  <si>
    <t>◆水溶液とイオン</t>
  </si>
  <si>
    <t>水溶液とイオン</t>
  </si>
  <si>
    <t>◆生物の成長とふえ方</t>
  </si>
  <si>
    <t>◆遺伝の規則性と遺伝子</t>
  </si>
  <si>
    <t>生物の成長とふえ方</t>
  </si>
  <si>
    <t>主体的・対話的で深い学びの充実</t>
    <rPh sb="0" eb="3">
      <t>シュタイテキ</t>
    </rPh>
    <rPh sb="4" eb="7">
      <t>タイワテキ</t>
    </rPh>
    <rPh sb="8" eb="9">
      <t>フカ</t>
    </rPh>
    <rPh sb="10" eb="11">
      <t>マナ</t>
    </rPh>
    <rPh sb="13" eb="15">
      <t>ジュウジツ</t>
    </rPh>
    <phoneticPr fontId="1"/>
  </si>
  <si>
    <t>★計測・制御システムのプログラムを制作しよう</t>
  </si>
  <si>
    <t>情報の技術の最適化</t>
  </si>
  <si>
    <t>これからの情報の技術</t>
  </si>
  <si>
    <t>D-(19)生命の尊さ</t>
    <rPh sb="6" eb="8">
      <t>セイメイ</t>
    </rPh>
    <rPh sb="9" eb="10">
      <t>トウト</t>
    </rPh>
    <phoneticPr fontId="1"/>
  </si>
  <si>
    <t>A-(2)節度，節制</t>
    <rPh sb="5" eb="7">
      <t>セツド</t>
    </rPh>
    <rPh sb="8" eb="10">
      <t>セッセイ</t>
    </rPh>
    <phoneticPr fontId="1"/>
  </si>
  <si>
    <t>Ａ-(4)希望と勇気、克己と強い意志</t>
    <rPh sb="5" eb="7">
      <t>キボウ</t>
    </rPh>
    <rPh sb="8" eb="10">
      <t>ユウキ</t>
    </rPh>
    <rPh sb="11" eb="12">
      <t>カツ</t>
    </rPh>
    <rPh sb="12" eb="13">
      <t>オノレ</t>
    </rPh>
    <rPh sb="14" eb="15">
      <t>ツヨ</t>
    </rPh>
    <rPh sb="16" eb="18">
      <t>イシ</t>
    </rPh>
    <phoneticPr fontId="1"/>
  </si>
  <si>
    <t>Ｃ-(14)家族愛，家庭生活の充実</t>
    <rPh sb="6" eb="9">
      <t>カゾクアイ</t>
    </rPh>
    <phoneticPr fontId="1"/>
  </si>
  <si>
    <t>B-(8)友情，信頼</t>
    <rPh sb="5" eb="7">
      <t>ユウジョウ</t>
    </rPh>
    <rPh sb="8" eb="10">
      <t>シンライ</t>
    </rPh>
    <phoneticPr fontId="1"/>
  </si>
  <si>
    <t>★C-(13)勤労</t>
    <rPh sb="7" eb="9">
      <t>キンロウ</t>
    </rPh>
    <phoneticPr fontId="1"/>
  </si>
  <si>
    <t>C-(11)公正，公平，社会正義</t>
    <rPh sb="6" eb="8">
      <t>コウセイ</t>
    </rPh>
    <rPh sb="9" eb="11">
      <t>コウヘイ</t>
    </rPh>
    <rPh sb="12" eb="14">
      <t>シャカイ</t>
    </rPh>
    <rPh sb="14" eb="16">
      <t>セイギ</t>
    </rPh>
    <phoneticPr fontId="1"/>
  </si>
  <si>
    <t>C-(14)家族愛，家庭生活の充実</t>
    <rPh sb="6" eb="9">
      <t>カゾクアイ</t>
    </rPh>
    <rPh sb="10" eb="12">
      <t>カテイ</t>
    </rPh>
    <rPh sb="12" eb="14">
      <t>セイカツ</t>
    </rPh>
    <rPh sb="15" eb="17">
      <t>ジュウジツ</t>
    </rPh>
    <phoneticPr fontId="1"/>
  </si>
  <si>
    <t>D-(21)感動，畏敬の念</t>
    <rPh sb="6" eb="8">
      <t>カンドウ</t>
    </rPh>
    <rPh sb="9" eb="11">
      <t>イケイ</t>
    </rPh>
    <rPh sb="12" eb="13">
      <t>ネン</t>
    </rPh>
    <phoneticPr fontId="1"/>
  </si>
  <si>
    <t>C-(16)郷土の伝統と文化の尊重，郷土を愛する態度</t>
    <rPh sb="6" eb="8">
      <t>キョウド</t>
    </rPh>
    <rPh sb="9" eb="11">
      <t>デントウ</t>
    </rPh>
    <rPh sb="12" eb="14">
      <t>ブンカ</t>
    </rPh>
    <rPh sb="15" eb="17">
      <t>ソンチョウ</t>
    </rPh>
    <rPh sb="18" eb="20">
      <t>キョウド</t>
    </rPh>
    <rPh sb="21" eb="22">
      <t>アイ</t>
    </rPh>
    <rPh sb="24" eb="26">
      <t>タイド</t>
    </rPh>
    <phoneticPr fontId="1"/>
  </si>
  <si>
    <t>B-(7)礼儀</t>
    <rPh sb="5" eb="7">
      <t>レイギ</t>
    </rPh>
    <phoneticPr fontId="1"/>
  </si>
  <si>
    <t>B-(6)思いやり、感謝</t>
    <rPh sb="5" eb="6">
      <t>オモ</t>
    </rPh>
    <rPh sb="10" eb="12">
      <t>カンシャ</t>
    </rPh>
    <phoneticPr fontId="1"/>
  </si>
  <si>
    <t>Ｂ-(9)相互理解、寛容</t>
    <rPh sb="5" eb="7">
      <t>ソウゴ</t>
    </rPh>
    <rPh sb="7" eb="9">
      <t>リカイ</t>
    </rPh>
    <rPh sb="10" eb="12">
      <t>カンヨウ</t>
    </rPh>
    <phoneticPr fontId="1"/>
  </si>
  <si>
    <t>Ａ-(3)向上心、個性の伸長</t>
    <rPh sb="5" eb="8">
      <t>コウジョウシン</t>
    </rPh>
    <rPh sb="9" eb="11">
      <t>コセイ</t>
    </rPh>
    <rPh sb="12" eb="14">
      <t>シンチョウ</t>
    </rPh>
    <phoneticPr fontId="1"/>
  </si>
  <si>
    <t>C-(10)遵法精神，公徳心</t>
    <rPh sb="6" eb="7">
      <t>ジュン</t>
    </rPh>
    <rPh sb="7" eb="8">
      <t>ホウ</t>
    </rPh>
    <rPh sb="8" eb="10">
      <t>セイシン</t>
    </rPh>
    <rPh sb="11" eb="14">
      <t>コウトクシン</t>
    </rPh>
    <phoneticPr fontId="1"/>
  </si>
  <si>
    <t>C-(18)国際理解，国際貢献</t>
    <rPh sb="6" eb="8">
      <t>コクサイ</t>
    </rPh>
    <rPh sb="8" eb="10">
      <t>リカイ</t>
    </rPh>
    <rPh sb="11" eb="13">
      <t>コクサイ</t>
    </rPh>
    <rPh sb="13" eb="15">
      <t>コウケン</t>
    </rPh>
    <phoneticPr fontId="1"/>
  </si>
  <si>
    <t>★C-(12)社会参画，公共の精神</t>
    <rPh sb="7" eb="9">
      <t>シャカイ</t>
    </rPh>
    <rPh sb="9" eb="11">
      <t>サンカク</t>
    </rPh>
    <rPh sb="12" eb="14">
      <t>コウキョウ</t>
    </rPh>
    <rPh sb="15" eb="17">
      <t>セイシン</t>
    </rPh>
    <phoneticPr fontId="1"/>
  </si>
  <si>
    <t>A-(4)希望と勇気，克己と強い意志</t>
    <rPh sb="5" eb="7">
      <t>キボウ</t>
    </rPh>
    <rPh sb="8" eb="10">
      <t>ユウキ</t>
    </rPh>
    <rPh sb="11" eb="12">
      <t>カツ</t>
    </rPh>
    <rPh sb="12" eb="13">
      <t>オノレ</t>
    </rPh>
    <rPh sb="14" eb="15">
      <t>ツヨ</t>
    </rPh>
    <rPh sb="16" eb="18">
      <t>イシ</t>
    </rPh>
    <phoneticPr fontId="1"/>
  </si>
  <si>
    <t xml:space="preserve">A-(1)自主、自律、自由と責任 </t>
    <rPh sb="5" eb="7">
      <t>ジシュ</t>
    </rPh>
    <rPh sb="8" eb="10">
      <t>ジリツ</t>
    </rPh>
    <rPh sb="11" eb="13">
      <t>ジユウ</t>
    </rPh>
    <rPh sb="14" eb="16">
      <t>セキニン</t>
    </rPh>
    <phoneticPr fontId="1"/>
  </si>
  <si>
    <t>D-(20)自然愛護</t>
    <rPh sb="6" eb="8">
      <t>シゼン</t>
    </rPh>
    <rPh sb="8" eb="10">
      <t>アイゴ</t>
    </rPh>
    <phoneticPr fontId="1"/>
  </si>
  <si>
    <t>C-(17)我が国の伝統と文化の尊重，国を愛する心</t>
    <rPh sb="6" eb="7">
      <t>ワ</t>
    </rPh>
    <rPh sb="8" eb="9">
      <t>クニ</t>
    </rPh>
    <rPh sb="10" eb="12">
      <t>デントウ</t>
    </rPh>
    <rPh sb="13" eb="15">
      <t>ブンカ</t>
    </rPh>
    <rPh sb="16" eb="18">
      <t>ソンチョウ</t>
    </rPh>
    <rPh sb="19" eb="20">
      <t>クニ</t>
    </rPh>
    <rPh sb="21" eb="22">
      <t>アイ</t>
    </rPh>
    <rPh sb="24" eb="25">
      <t>ココロ</t>
    </rPh>
    <phoneticPr fontId="1"/>
  </si>
  <si>
    <t>D-(22)より良く生きる喜び</t>
    <rPh sb="8" eb="9">
      <t>ヨ</t>
    </rPh>
    <rPh sb="10" eb="11">
      <t>イ</t>
    </rPh>
    <rPh sb="13" eb="14">
      <t>ヨロコ</t>
    </rPh>
    <phoneticPr fontId="1"/>
  </si>
  <si>
    <t>C-(15)より良い学校生活，集団生活の充実</t>
    <rPh sb="8" eb="9">
      <t>ヨ</t>
    </rPh>
    <rPh sb="10" eb="12">
      <t>ガッコウ</t>
    </rPh>
    <rPh sb="12" eb="14">
      <t>セイカツ</t>
    </rPh>
    <rPh sb="15" eb="17">
      <t>シュウダン</t>
    </rPh>
    <rPh sb="17" eb="19">
      <t>セイカツ</t>
    </rPh>
    <rPh sb="20" eb="22">
      <t>ジュウジツ</t>
    </rPh>
    <phoneticPr fontId="1"/>
  </si>
  <si>
    <t>B-(6)思いやり，感謝</t>
    <rPh sb="5" eb="6">
      <t>オモ</t>
    </rPh>
    <rPh sb="10" eb="12">
      <t>カンシャ</t>
    </rPh>
    <phoneticPr fontId="1"/>
  </si>
  <si>
    <t>B-(9)相互理解、寛容</t>
    <rPh sb="5" eb="7">
      <t>ソウゴ</t>
    </rPh>
    <rPh sb="7" eb="9">
      <t>リカイ</t>
    </rPh>
    <rPh sb="10" eb="12">
      <t>カンヨウ</t>
    </rPh>
    <phoneticPr fontId="1"/>
  </si>
  <si>
    <t>A-(3)向上心，個性の尊重</t>
    <rPh sb="5" eb="8">
      <t>コウジョウシン</t>
    </rPh>
    <rPh sb="9" eb="11">
      <t>コセイ</t>
    </rPh>
    <rPh sb="12" eb="14">
      <t>ソンチョウ</t>
    </rPh>
    <phoneticPr fontId="1"/>
  </si>
  <si>
    <t>A-(5)真理の探究，創造</t>
    <rPh sb="5" eb="7">
      <t>シンリ</t>
    </rPh>
    <rPh sb="8" eb="10">
      <t>タンキュウ</t>
    </rPh>
    <rPh sb="11" eb="13">
      <t>ソウゾウ</t>
    </rPh>
    <phoneticPr fontId="1"/>
  </si>
  <si>
    <t>B-(9)相互理解，寛容</t>
    <rPh sb="5" eb="7">
      <t>ソウゴ</t>
    </rPh>
    <rPh sb="7" eb="9">
      <t>リカイ</t>
    </rPh>
    <rPh sb="10" eb="12">
      <t>カンヨウ</t>
    </rPh>
    <phoneticPr fontId="1"/>
  </si>
  <si>
    <t>A－（2）節度，節制</t>
    <rPh sb="5" eb="7">
      <t>セツド</t>
    </rPh>
    <rPh sb="8" eb="10">
      <t>セッセイ</t>
    </rPh>
    <phoneticPr fontId="1"/>
  </si>
  <si>
    <t>A-(1)自主、自律、自由と責任</t>
    <rPh sb="5" eb="7">
      <t>ジシュ</t>
    </rPh>
    <rPh sb="8" eb="10">
      <t>ジリツ</t>
    </rPh>
    <rPh sb="11" eb="13">
      <t>ジユウ</t>
    </rPh>
    <rPh sb="14" eb="16">
      <t>セキニン</t>
    </rPh>
    <phoneticPr fontId="1"/>
  </si>
  <si>
    <t>C-(12)社会参画，公共の精神</t>
    <rPh sb="6" eb="8">
      <t>シャカイ</t>
    </rPh>
    <rPh sb="8" eb="10">
      <t>サンカク</t>
    </rPh>
    <rPh sb="11" eb="13">
      <t>コウキョウ</t>
    </rPh>
    <rPh sb="14" eb="16">
      <t>セイシン</t>
    </rPh>
    <phoneticPr fontId="1"/>
  </si>
  <si>
    <t>A-(4)希望と勇気，克己と強い意志</t>
    <rPh sb="5" eb="7">
      <t>キボウ</t>
    </rPh>
    <rPh sb="8" eb="10">
      <t>ユウキ</t>
    </rPh>
    <rPh sb="11" eb="12">
      <t>カ</t>
    </rPh>
    <rPh sb="12" eb="13">
      <t>オノレ</t>
    </rPh>
    <rPh sb="14" eb="15">
      <t>ツヨ</t>
    </rPh>
    <rPh sb="16" eb="18">
      <t>イシ</t>
    </rPh>
    <phoneticPr fontId="1"/>
  </si>
  <si>
    <t>◆自己を知る</t>
    <rPh sb="1" eb="3">
      <t>ジコ</t>
    </rPh>
    <rPh sb="4" eb="5">
      <t>シ</t>
    </rPh>
    <phoneticPr fontId="1"/>
  </si>
  <si>
    <t>自己を知る</t>
    <rPh sb="0" eb="2">
      <t>ジコ</t>
    </rPh>
    <rPh sb="3" eb="4">
      <t>シ</t>
    </rPh>
    <phoneticPr fontId="1"/>
  </si>
  <si>
    <t>家族を知る</t>
    <rPh sb="0" eb="2">
      <t>カゾク</t>
    </rPh>
    <rPh sb="3" eb="4">
      <t>シ</t>
    </rPh>
    <phoneticPr fontId="1"/>
  </si>
  <si>
    <t>◆身近な環境を考える</t>
    <rPh sb="1" eb="3">
      <t>ミジカ</t>
    </rPh>
    <rPh sb="4" eb="6">
      <t>カンキョウ</t>
    </rPh>
    <rPh sb="7" eb="8">
      <t>カンガ</t>
    </rPh>
    <phoneticPr fontId="1"/>
  </si>
  <si>
    <t>身近な環境を考える</t>
    <rPh sb="0" eb="2">
      <t>ミジカ</t>
    </rPh>
    <rPh sb="3" eb="5">
      <t>カンキョウ</t>
    </rPh>
    <rPh sb="6" eb="7">
      <t>カンガ</t>
    </rPh>
    <phoneticPr fontId="1"/>
  </si>
  <si>
    <t>◆身近な職業調べ</t>
    <rPh sb="1" eb="3">
      <t>ミジカ</t>
    </rPh>
    <rPh sb="4" eb="6">
      <t>ショクギョウ</t>
    </rPh>
    <rPh sb="6" eb="7">
      <t>シラ</t>
    </rPh>
    <phoneticPr fontId="1"/>
  </si>
  <si>
    <t>◆身近な職業調べ</t>
    <rPh sb="1" eb="3">
      <t>ミジカ</t>
    </rPh>
    <rPh sb="4" eb="7">
      <t>ショクギョウシラ</t>
    </rPh>
    <phoneticPr fontId="1"/>
  </si>
  <si>
    <t>職場講話</t>
    <rPh sb="0" eb="1">
      <t>ショク</t>
    </rPh>
    <rPh sb="1" eb="2">
      <t>バ</t>
    </rPh>
    <rPh sb="2" eb="4">
      <t>コウワ</t>
    </rPh>
    <phoneticPr fontId="1"/>
  </si>
  <si>
    <t>職場訪問</t>
    <rPh sb="0" eb="2">
      <t>ショクバ</t>
    </rPh>
    <rPh sb="2" eb="4">
      <t>ホウモン</t>
    </rPh>
    <phoneticPr fontId="1"/>
  </si>
  <si>
    <t>◆自然環境と農業体験</t>
    <rPh sb="1" eb="3">
      <t>シゼン</t>
    </rPh>
    <rPh sb="3" eb="5">
      <t>カンキョウ</t>
    </rPh>
    <rPh sb="6" eb="8">
      <t>ノウギョウ</t>
    </rPh>
    <rPh sb="8" eb="10">
      <t>タイケン</t>
    </rPh>
    <phoneticPr fontId="1"/>
  </si>
  <si>
    <t>自然環境と農業体験</t>
    <rPh sb="0" eb="2">
      <t>シゼン</t>
    </rPh>
    <rPh sb="2" eb="4">
      <t>カンキョウ</t>
    </rPh>
    <rPh sb="5" eb="7">
      <t>ノウギョウ</t>
    </rPh>
    <rPh sb="7" eb="9">
      <t>タイケン</t>
    </rPh>
    <phoneticPr fontId="1"/>
  </si>
  <si>
    <t>◆自己の生き方を考えた職場体験</t>
    <rPh sb="1" eb="3">
      <t>ジコ</t>
    </rPh>
    <rPh sb="4" eb="5">
      <t>イ</t>
    </rPh>
    <rPh sb="6" eb="7">
      <t>カタ</t>
    </rPh>
    <rPh sb="8" eb="9">
      <t>カンガ</t>
    </rPh>
    <rPh sb="11" eb="13">
      <t>ショクバ</t>
    </rPh>
    <rPh sb="13" eb="15">
      <t>タイケン</t>
    </rPh>
    <phoneticPr fontId="1"/>
  </si>
  <si>
    <t>自己の生き方を考えた職場体験</t>
    <rPh sb="0" eb="2">
      <t>ジコ</t>
    </rPh>
    <rPh sb="3" eb="4">
      <t>イ</t>
    </rPh>
    <rPh sb="5" eb="6">
      <t>カタ</t>
    </rPh>
    <rPh sb="7" eb="8">
      <t>カンガ</t>
    </rPh>
    <rPh sb="10" eb="12">
      <t>ショクバ</t>
    </rPh>
    <rPh sb="12" eb="14">
      <t>タイケン</t>
    </rPh>
    <phoneticPr fontId="1"/>
  </si>
  <si>
    <t>チャレンジ・ザ・ドリーム</t>
  </si>
  <si>
    <t>上級学校調べ</t>
    <rPh sb="0" eb="2">
      <t>ジョウキュウ</t>
    </rPh>
    <rPh sb="2" eb="4">
      <t>ガッコウ</t>
    </rPh>
    <rPh sb="4" eb="5">
      <t>シラ</t>
    </rPh>
    <phoneticPr fontId="1"/>
  </si>
  <si>
    <t>日本の文化と歴史の探求</t>
    <rPh sb="0" eb="2">
      <t>ニホン</t>
    </rPh>
    <rPh sb="3" eb="5">
      <t>ブンカ</t>
    </rPh>
    <rPh sb="6" eb="8">
      <t>レキシ</t>
    </rPh>
    <rPh sb="9" eb="11">
      <t>タンキュウ</t>
    </rPh>
    <phoneticPr fontId="1"/>
  </si>
  <si>
    <t>◆各自の進路へ向けた活動</t>
    <rPh sb="1" eb="3">
      <t>カクジ</t>
    </rPh>
    <rPh sb="4" eb="6">
      <t>シンロ</t>
    </rPh>
    <rPh sb="7" eb="8">
      <t>ム</t>
    </rPh>
    <rPh sb="10" eb="12">
      <t>カツドウ</t>
    </rPh>
    <phoneticPr fontId="1"/>
  </si>
  <si>
    <t>各自の進路へ向けった活動</t>
    <rPh sb="0" eb="2">
      <t>カクジ</t>
    </rPh>
    <rPh sb="3" eb="5">
      <t>シンロ</t>
    </rPh>
    <rPh sb="6" eb="7">
      <t>ム</t>
    </rPh>
    <rPh sb="10" eb="12">
      <t>カツドウ</t>
    </rPh>
    <phoneticPr fontId="1"/>
  </si>
  <si>
    <t>各自の進路へ向けた活動</t>
    <rPh sb="0" eb="2">
      <t>カクジ</t>
    </rPh>
    <rPh sb="3" eb="5">
      <t>シンロ</t>
    </rPh>
    <rPh sb="6" eb="7">
      <t>ム</t>
    </rPh>
    <rPh sb="9" eb="11">
      <t>カツドウ</t>
    </rPh>
    <phoneticPr fontId="1"/>
  </si>
  <si>
    <t>自己を伸ばす</t>
    <rPh sb="0" eb="2">
      <t>ジコ</t>
    </rPh>
    <rPh sb="3" eb="4">
      <t>ノ</t>
    </rPh>
    <phoneticPr fontId="1"/>
  </si>
  <si>
    <t>◆進路を知る</t>
    <rPh sb="1" eb="3">
      <t>シンロ</t>
    </rPh>
    <rPh sb="4" eb="5">
      <t>シ</t>
    </rPh>
    <phoneticPr fontId="1"/>
  </si>
  <si>
    <t>進路を考える</t>
    <rPh sb="0" eb="2">
      <t>シンロ</t>
    </rPh>
    <rPh sb="3" eb="4">
      <t>カンガ</t>
    </rPh>
    <phoneticPr fontId="1"/>
  </si>
  <si>
    <t>基礎学力の充実と適正な進路選択</t>
    <rPh sb="0" eb="2">
      <t>キソ</t>
    </rPh>
    <rPh sb="2" eb="4">
      <t>ガクリョク</t>
    </rPh>
    <rPh sb="5" eb="7">
      <t>ジュウジツ</t>
    </rPh>
    <rPh sb="8" eb="10">
      <t>テキセイ</t>
    </rPh>
    <rPh sb="11" eb="13">
      <t>シンロ</t>
    </rPh>
    <rPh sb="13" eb="15">
      <t>センタク</t>
    </rPh>
    <phoneticPr fontId="1"/>
  </si>
  <si>
    <t>学校図書館オリエンテーション</t>
  </si>
  <si>
    <t>修学旅行に関連した探究学習</t>
    <rPh sb="0" eb="4">
      <t>シュウガクリョコウ</t>
    </rPh>
    <phoneticPr fontId="1"/>
  </si>
  <si>
    <t>林間学校に関連した探究学習</t>
    <rPh sb="0" eb="4">
      <t>リンカンガッコウ</t>
    </rPh>
    <phoneticPr fontId="1"/>
  </si>
  <si>
    <t>校外学習に関連した探究学習</t>
  </si>
  <si>
    <t>調べる学習コンクール導入</t>
  </si>
  <si>
    <t>学校図書館オリエンテーション</t>
    <phoneticPr fontId="1"/>
  </si>
  <si>
    <t>朝読書</t>
    <rPh sb="0" eb="1">
      <t>アサ</t>
    </rPh>
    <rPh sb="1" eb="3">
      <t>ドクショ</t>
    </rPh>
    <phoneticPr fontId="1"/>
  </si>
  <si>
    <t>学活</t>
    <rPh sb="0" eb="2">
      <t>ガッカツ</t>
    </rPh>
    <phoneticPr fontId="1"/>
  </si>
  <si>
    <t>整数の性質</t>
  </si>
  <si>
    <t>正負の数</t>
  </si>
  <si>
    <t>加法と減法</t>
  </si>
  <si>
    <t>乗法と除法</t>
  </si>
  <si>
    <t>★正負の数の利用</t>
  </si>
  <si>
    <t>文字を使った式</t>
  </si>
  <si>
    <t>文字式の計算</t>
  </si>
  <si>
    <t>文字式の利用</t>
  </si>
  <si>
    <t>方程式とその解き方</t>
  </si>
  <si>
    <t>1次方程式の利用</t>
  </si>
  <si>
    <t>関数と比例・反比例</t>
  </si>
  <si>
    <t>比例の性質と調べ方</t>
  </si>
  <si>
    <t>反比例の性質と調べ方</t>
  </si>
  <si>
    <t>比例と反比例の利用</t>
  </si>
  <si>
    <t>図形の移動</t>
  </si>
  <si>
    <t>基本の作図</t>
  </si>
  <si>
    <t>おうぎ形</t>
  </si>
  <si>
    <t>いろいろな立体</t>
  </si>
  <si>
    <t>立体の見方と調べ方</t>
  </si>
  <si>
    <t>立体の体積と表面積</t>
  </si>
  <si>
    <t>データの整理と分析</t>
  </si>
  <si>
    <t>◆データの活用</t>
    <phoneticPr fontId="1"/>
  </si>
  <si>
    <t>ことがらの起こりやすさ</t>
  </si>
  <si>
    <t>１年間のまとめ</t>
  </si>
  <si>
    <t>式の計算</t>
  </si>
  <si>
    <t>１章まとめ</t>
  </si>
  <si>
    <t>連立方程式とその解き方</t>
  </si>
  <si>
    <t>連立方程式の利用</t>
  </si>
  <si>
    <t>２章まとめ</t>
  </si>
  <si>
    <t>１次関数</t>
  </si>
  <si>
    <t>１次関数と方程式</t>
  </si>
  <si>
    <t>１次関数の利用</t>
  </si>
  <si>
    <t>３章まとめ</t>
  </si>
  <si>
    <t>説明のしくみ</t>
  </si>
  <si>
    <t>平行線と角</t>
  </si>
  <si>
    <t>合同な図形</t>
  </si>
  <si>
    <t>４章まとめ</t>
  </si>
  <si>
    <t>三角形</t>
  </si>
  <si>
    <t>平行四辺形</t>
  </si>
  <si>
    <t>５章まとめ</t>
  </si>
  <si>
    <t>確率</t>
  </si>
  <si>
    <t>６章まとめ</t>
  </si>
  <si>
    <t>◆データの比較</t>
  </si>
  <si>
    <t>多項式の計算</t>
  </si>
  <si>
    <t>因数分解</t>
  </si>
  <si>
    <t>式の計算の利用</t>
  </si>
  <si>
    <t>平方根</t>
  </si>
  <si>
    <t>根号を含む計算</t>
  </si>
  <si>
    <t>２次方程式とその解き方</t>
  </si>
  <si>
    <t>★２次方程式の利用</t>
  </si>
  <si>
    <t>２次方程式の利用</t>
  </si>
  <si>
    <t>関数ｙ＝ａ^２</t>
  </si>
  <si>
    <t>いろいろな関数の利用</t>
  </si>
  <si>
    <t>◆相似な図形</t>
  </si>
  <si>
    <t>平行線と比</t>
  </si>
  <si>
    <t>相似な図形の面積と体積</t>
  </si>
  <si>
    <t>円周角の定理</t>
  </si>
  <si>
    <t>◆円周角の定理の利用</t>
  </si>
  <si>
    <t>円周角の定理の利用</t>
  </si>
  <si>
    <t>三平方の定理</t>
  </si>
  <si>
    <t>◆三平方の定理の利用</t>
  </si>
  <si>
    <t>◆標本調査</t>
  </si>
  <si>
    <t>◆標本調査の利用</t>
  </si>
  <si>
    <t>３年間の総復習</t>
  </si>
  <si>
    <t>★世界の姿</t>
    <rPh sb="1" eb="3">
      <t>セカイ</t>
    </rPh>
    <rPh sb="4" eb="5">
      <t>スガタ</t>
    </rPh>
    <phoneticPr fontId="1"/>
  </si>
  <si>
    <t>日本の姿</t>
    <rPh sb="0" eb="2">
      <t>ニホン</t>
    </rPh>
    <rPh sb="3" eb="4">
      <t>スガタ</t>
    </rPh>
    <phoneticPr fontId="1"/>
  </si>
  <si>
    <t>★人々の生活と環境</t>
    <rPh sb="1" eb="3">
      <t>ヒトビト</t>
    </rPh>
    <rPh sb="4" eb="6">
      <t>セイカツ</t>
    </rPh>
    <rPh sb="7" eb="9">
      <t>カンキョウ</t>
    </rPh>
    <phoneticPr fontId="1"/>
  </si>
  <si>
    <t>ヨーロッパ州</t>
    <rPh sb="5" eb="6">
      <t>シュウ</t>
    </rPh>
    <phoneticPr fontId="0"/>
  </si>
  <si>
    <t>アフリカ州</t>
    <rPh sb="4" eb="5">
      <t>シュウ</t>
    </rPh>
    <phoneticPr fontId="0"/>
  </si>
  <si>
    <t>南アメリカ州</t>
    <rPh sb="0" eb="1">
      <t>ミナミ</t>
    </rPh>
    <rPh sb="5" eb="6">
      <t>シュウ</t>
    </rPh>
    <phoneticPr fontId="0"/>
  </si>
  <si>
    <t>歴史のとらえ方・調べ方</t>
    <rPh sb="0" eb="2">
      <t>レキシ</t>
    </rPh>
    <rPh sb="6" eb="7">
      <t>カタ</t>
    </rPh>
    <rPh sb="8" eb="9">
      <t>シラ</t>
    </rPh>
    <rPh sb="10" eb="11">
      <t>カタ</t>
    </rPh>
    <phoneticPr fontId="1"/>
  </si>
  <si>
    <t>原始・古代の日本</t>
    <rPh sb="0" eb="2">
      <t>ゲンシ</t>
    </rPh>
    <rPh sb="3" eb="5">
      <t>コダイ</t>
    </rPh>
    <rPh sb="6" eb="8">
      <t>ニホン</t>
    </rPh>
    <phoneticPr fontId="1"/>
  </si>
  <si>
    <t>中世の日本と世界</t>
    <rPh sb="0" eb="2">
      <t>チュウセイ</t>
    </rPh>
    <rPh sb="3" eb="5">
      <t>ニホン</t>
    </rPh>
    <rPh sb="6" eb="8">
      <t>セカイ</t>
    </rPh>
    <phoneticPr fontId="0"/>
  </si>
  <si>
    <t>地理の一年間の復習</t>
    <rPh sb="0" eb="2">
      <t>チリ</t>
    </rPh>
    <rPh sb="3" eb="4">
      <t>イチ</t>
    </rPh>
    <rPh sb="4" eb="6">
      <t>ネンカン</t>
    </rPh>
    <rPh sb="7" eb="9">
      <t>フクシュウ</t>
    </rPh>
    <phoneticPr fontId="1"/>
  </si>
  <si>
    <t>人々の生活と環境</t>
    <rPh sb="0" eb="2">
      <t>ヒトビト</t>
    </rPh>
    <rPh sb="3" eb="5">
      <t>セイカツ</t>
    </rPh>
    <rPh sb="6" eb="8">
      <t>カンキョウ</t>
    </rPh>
    <phoneticPr fontId="1"/>
  </si>
  <si>
    <t>◆アジア州</t>
    <rPh sb="4" eb="5">
      <t>シュウ</t>
    </rPh>
    <phoneticPr fontId="0"/>
  </si>
  <si>
    <t>北アメリカ州</t>
    <rPh sb="0" eb="1">
      <t>キタ</t>
    </rPh>
    <rPh sb="5" eb="6">
      <t>シュウ</t>
    </rPh>
    <phoneticPr fontId="0"/>
  </si>
  <si>
    <t>オセアニア州</t>
    <rPh sb="5" eb="6">
      <t>シュウ</t>
    </rPh>
    <phoneticPr fontId="0"/>
  </si>
  <si>
    <t>原始・古代の日本</t>
    <rPh sb="0" eb="2">
      <t>ゲンシ</t>
    </rPh>
    <rPh sb="3" eb="5">
      <t>コダイ</t>
    </rPh>
    <rPh sb="6" eb="8">
      <t>ニホン</t>
    </rPh>
    <phoneticPr fontId="0"/>
  </si>
  <si>
    <t>中世の日本と世界</t>
    <rPh sb="0" eb="2">
      <t>チュウセイ</t>
    </rPh>
    <rPh sb="3" eb="5">
      <t>ニホン</t>
    </rPh>
    <rPh sb="6" eb="8">
      <t>セカイ</t>
    </rPh>
    <phoneticPr fontId="1"/>
  </si>
  <si>
    <t>近世の日本と世界</t>
    <rPh sb="0" eb="2">
      <t>キンセイ</t>
    </rPh>
    <rPh sb="3" eb="5">
      <t>ニホン</t>
    </rPh>
    <rPh sb="6" eb="8">
      <t>セカイ</t>
    </rPh>
    <phoneticPr fontId="1"/>
  </si>
  <si>
    <t>歴史の一年間の復習</t>
    <rPh sb="0" eb="2">
      <t>レキシ</t>
    </rPh>
    <phoneticPr fontId="1"/>
  </si>
  <si>
    <t>歴史のとらえ方・調べ方</t>
    <rPh sb="0" eb="2">
      <t>レキシ</t>
    </rPh>
    <rPh sb="6" eb="7">
      <t>カタ</t>
    </rPh>
    <rPh sb="8" eb="9">
      <t>シラ</t>
    </rPh>
    <rPh sb="10" eb="11">
      <t>カタ</t>
    </rPh>
    <phoneticPr fontId="0"/>
  </si>
  <si>
    <t>身近な地域調査</t>
    <rPh sb="0" eb="2">
      <t>ミジカ</t>
    </rPh>
    <rPh sb="3" eb="5">
      <t>チイキ</t>
    </rPh>
    <rPh sb="5" eb="7">
      <t>チョウサ</t>
    </rPh>
    <phoneticPr fontId="1"/>
  </si>
  <si>
    <t>日本の地域的特色</t>
    <rPh sb="0" eb="2">
      <t>ニホン</t>
    </rPh>
    <rPh sb="3" eb="6">
      <t>チイキテキ</t>
    </rPh>
    <rPh sb="6" eb="8">
      <t>トクショク</t>
    </rPh>
    <phoneticPr fontId="0"/>
  </si>
  <si>
    <t>中国・四国地方</t>
    <rPh sb="0" eb="2">
      <t>チュウゴク</t>
    </rPh>
    <rPh sb="3" eb="5">
      <t>シコク</t>
    </rPh>
    <rPh sb="5" eb="7">
      <t>チホウ</t>
    </rPh>
    <phoneticPr fontId="0"/>
  </si>
  <si>
    <t>中部地方</t>
    <rPh sb="0" eb="4">
      <t>チュウブチホウ</t>
    </rPh>
    <phoneticPr fontId="0"/>
  </si>
  <si>
    <t>関東地方</t>
    <rPh sb="0" eb="2">
      <t>カントウ</t>
    </rPh>
    <rPh sb="2" eb="4">
      <t>チホウ</t>
    </rPh>
    <phoneticPr fontId="0"/>
  </si>
  <si>
    <t>北海道地方</t>
    <rPh sb="0" eb="3">
      <t>ホッカイドウ</t>
    </rPh>
    <rPh sb="3" eb="5">
      <t>チホウ</t>
    </rPh>
    <phoneticPr fontId="0"/>
  </si>
  <si>
    <t>天下統一への歩み</t>
    <rPh sb="0" eb="2">
      <t>テンカ</t>
    </rPh>
    <rPh sb="2" eb="4">
      <t>トウイツ</t>
    </rPh>
    <rPh sb="6" eb="7">
      <t>アユ</t>
    </rPh>
    <phoneticPr fontId="0"/>
  </si>
  <si>
    <t>経済の成長と幕政の改革</t>
    <rPh sb="0" eb="2">
      <t>ケイザイ</t>
    </rPh>
    <rPh sb="3" eb="5">
      <t>セイチョウ</t>
    </rPh>
    <rPh sb="6" eb="8">
      <t>バクセイ</t>
    </rPh>
    <rPh sb="9" eb="11">
      <t>カイカク</t>
    </rPh>
    <phoneticPr fontId="0"/>
  </si>
  <si>
    <t>近代化の確立とアジア</t>
    <rPh sb="0" eb="3">
      <t>キンダイカ</t>
    </rPh>
    <rPh sb="4" eb="6">
      <t>カクリツ</t>
    </rPh>
    <phoneticPr fontId="0"/>
  </si>
  <si>
    <t>明治維新と立憲国家への歩み</t>
    <rPh sb="0" eb="2">
      <t>メイジ</t>
    </rPh>
    <rPh sb="2" eb="4">
      <t>イシン</t>
    </rPh>
    <rPh sb="5" eb="9">
      <t>リッケンコッカ</t>
    </rPh>
    <rPh sb="11" eb="12">
      <t>アユ</t>
    </rPh>
    <phoneticPr fontId="0"/>
  </si>
  <si>
    <t>近代の産業と文化の発展</t>
    <rPh sb="0" eb="2">
      <t>キンダイ</t>
    </rPh>
    <rPh sb="3" eb="5">
      <t>サンギョウ</t>
    </rPh>
    <rPh sb="6" eb="8">
      <t>ブンカ</t>
    </rPh>
    <rPh sb="9" eb="11">
      <t>ハッテン</t>
    </rPh>
    <phoneticPr fontId="0"/>
  </si>
  <si>
    <t>九州地方</t>
    <rPh sb="0" eb="2">
      <t>キュウシュウ</t>
    </rPh>
    <rPh sb="2" eb="4">
      <t>チホウ</t>
    </rPh>
    <phoneticPr fontId="0"/>
  </si>
  <si>
    <t>近畿地方</t>
    <rPh sb="0" eb="2">
      <t>キンキ</t>
    </rPh>
    <rPh sb="2" eb="4">
      <t>チホウ</t>
    </rPh>
    <phoneticPr fontId="0"/>
  </si>
  <si>
    <t>東北地方</t>
    <rPh sb="0" eb="2">
      <t>トウホク</t>
    </rPh>
    <rPh sb="2" eb="4">
      <t>チホウ</t>
    </rPh>
    <phoneticPr fontId="0"/>
  </si>
  <si>
    <t>結びつく世界との出会い</t>
    <rPh sb="0" eb="1">
      <t>ムス</t>
    </rPh>
    <rPh sb="4" eb="6">
      <t>セカイ</t>
    </rPh>
    <rPh sb="8" eb="10">
      <t>デア</t>
    </rPh>
    <phoneticPr fontId="0"/>
  </si>
  <si>
    <t>幕藩体制の確立と鎖国</t>
    <rPh sb="0" eb="4">
      <t>バクハンタイセイ</t>
    </rPh>
    <rPh sb="5" eb="7">
      <t>カクリツ</t>
    </rPh>
    <rPh sb="8" eb="10">
      <t>サコク</t>
    </rPh>
    <phoneticPr fontId="0"/>
  </si>
  <si>
    <t>開国と幕府政治の終わり</t>
    <rPh sb="0" eb="2">
      <t>カイコク</t>
    </rPh>
    <rPh sb="3" eb="5">
      <t>バクフ</t>
    </rPh>
    <rPh sb="5" eb="7">
      <t>セイジ</t>
    </rPh>
    <rPh sb="8" eb="9">
      <t>オ</t>
    </rPh>
    <phoneticPr fontId="0"/>
  </si>
  <si>
    <t>激動する東アジアと日新日露戦争</t>
    <rPh sb="0" eb="2">
      <t>ゲキドウ</t>
    </rPh>
    <rPh sb="4" eb="5">
      <t>ヒガシ</t>
    </rPh>
    <rPh sb="9" eb="11">
      <t>ニッシン</t>
    </rPh>
    <rPh sb="11" eb="15">
      <t>ニチロセンソウ</t>
    </rPh>
    <phoneticPr fontId="0"/>
  </si>
  <si>
    <t>中部地方</t>
    <rPh sb="0" eb="2">
      <t>チュウブ</t>
    </rPh>
    <rPh sb="2" eb="4">
      <t>チホウ</t>
    </rPh>
    <phoneticPr fontId="0"/>
  </si>
  <si>
    <t>明治維新と立憲国家への歩み</t>
    <rPh sb="0" eb="4">
      <t>メイジイシン</t>
    </rPh>
    <rPh sb="5" eb="7">
      <t>リッケン</t>
    </rPh>
    <rPh sb="7" eb="9">
      <t>コッカ</t>
    </rPh>
    <rPh sb="11" eb="12">
      <t>アユ</t>
    </rPh>
    <phoneticPr fontId="0"/>
  </si>
  <si>
    <t>私たちの暮らしと現代社会</t>
    <rPh sb="0" eb="1">
      <t>ワタシ</t>
    </rPh>
    <rPh sb="4" eb="5">
      <t>ク</t>
    </rPh>
    <rPh sb="8" eb="12">
      <t>ゲンダイシャカイ</t>
    </rPh>
    <phoneticPr fontId="1"/>
  </si>
  <si>
    <t>個人を尊重する日本国憲法</t>
    <rPh sb="0" eb="2">
      <t>コジン</t>
    </rPh>
    <rPh sb="3" eb="5">
      <t>ソンチョウ</t>
    </rPh>
    <rPh sb="7" eb="12">
      <t>ニホンコクケンポウ</t>
    </rPh>
    <phoneticPr fontId="1"/>
  </si>
  <si>
    <t>私たちの暮らしと民主政治</t>
    <rPh sb="0" eb="1">
      <t>ワタシ</t>
    </rPh>
    <rPh sb="4" eb="5">
      <t>ク</t>
    </rPh>
    <rPh sb="8" eb="12">
      <t>ミンシュセイジ</t>
    </rPh>
    <phoneticPr fontId="1"/>
  </si>
  <si>
    <t>３年間の総復習</t>
    <rPh sb="1" eb="3">
      <t>ネンカン</t>
    </rPh>
    <rPh sb="4" eb="7">
      <t>ソウフクシュウ</t>
    </rPh>
    <phoneticPr fontId="1"/>
  </si>
  <si>
    <t>私たちの暮らしと経済</t>
    <rPh sb="0" eb="1">
      <t>ワタシ</t>
    </rPh>
    <rPh sb="4" eb="5">
      <t>ク</t>
    </rPh>
    <rPh sb="8" eb="10">
      <t>ケイザイ</t>
    </rPh>
    <phoneticPr fontId="1"/>
  </si>
  <si>
    <t>安心して暮らせる社会</t>
    <rPh sb="0" eb="2">
      <t>アンシン</t>
    </rPh>
    <rPh sb="4" eb="5">
      <t>ク</t>
    </rPh>
    <rPh sb="8" eb="10">
      <t>シャカイ</t>
    </rPh>
    <phoneticPr fontId="1"/>
  </si>
  <si>
    <t>現代の民主政治と社会</t>
    <rPh sb="0" eb="2">
      <t>ゲンダイ</t>
    </rPh>
    <rPh sb="3" eb="5">
      <t>ミンシュ</t>
    </rPh>
    <rPh sb="5" eb="7">
      <t>セイジ</t>
    </rPh>
    <rPh sb="8" eb="10">
      <t>シャカイ</t>
    </rPh>
    <phoneticPr fontId="1"/>
  </si>
  <si>
    <t>国際社会に生きる私たち</t>
    <rPh sb="0" eb="4">
      <t>コクサイシャカイ</t>
    </rPh>
    <rPh sb="5" eb="6">
      <t>イ</t>
    </rPh>
    <rPh sb="8" eb="9">
      <t>ワタシ</t>
    </rPh>
    <phoneticPr fontId="1"/>
  </si>
  <si>
    <t>◆二度の世界大戦と日本</t>
    <rPh sb="1" eb="3">
      <t>ニド</t>
    </rPh>
    <rPh sb="4" eb="6">
      <t>セカイ</t>
    </rPh>
    <rPh sb="6" eb="8">
      <t>タイセン</t>
    </rPh>
    <rPh sb="9" eb="11">
      <t>ニホン</t>
    </rPh>
    <phoneticPr fontId="1"/>
  </si>
  <si>
    <t>★二度の世界大戦と日本</t>
    <rPh sb="1" eb="3">
      <t>ニド</t>
    </rPh>
    <rPh sb="4" eb="6">
      <t>セカイ</t>
    </rPh>
    <rPh sb="6" eb="8">
      <t>タイセン</t>
    </rPh>
    <rPh sb="9" eb="11">
      <t>ニホン</t>
    </rPh>
    <phoneticPr fontId="1"/>
  </si>
  <si>
    <t>二度の世界大戦と日本</t>
    <rPh sb="0" eb="2">
      <t>ニド</t>
    </rPh>
    <rPh sb="3" eb="5">
      <t>セカイ</t>
    </rPh>
    <rPh sb="5" eb="7">
      <t>タイセン</t>
    </rPh>
    <rPh sb="8" eb="10">
      <t>ニホン</t>
    </rPh>
    <phoneticPr fontId="1"/>
  </si>
  <si>
    <t>現代の日本と世界</t>
    <rPh sb="0" eb="2">
      <t>ゲンダイ</t>
    </rPh>
    <rPh sb="3" eb="5">
      <t>ニホン</t>
    </rPh>
    <rPh sb="6" eb="8">
      <t>セカイ</t>
    </rPh>
    <phoneticPr fontId="1"/>
  </si>
  <si>
    <t>★国際社会に生きる私たち</t>
    <rPh sb="1" eb="5">
      <t>コクサイシャカイ</t>
    </rPh>
    <rPh sb="6" eb="7">
      <t>イ</t>
    </rPh>
    <rPh sb="9" eb="10">
      <t>ワタシ</t>
    </rPh>
    <phoneticPr fontId="1"/>
  </si>
  <si>
    <t>私たちが未来の社会を築く</t>
    <rPh sb="0" eb="1">
      <t>ワタシ</t>
    </rPh>
    <rPh sb="4" eb="6">
      <t>ミライ</t>
    </rPh>
    <rPh sb="7" eb="9">
      <t>シャカイ</t>
    </rPh>
    <rPh sb="10" eb="11">
      <t>キズ</t>
    </rPh>
    <phoneticPr fontId="1"/>
  </si>
  <si>
    <t>Get Ready</t>
  </si>
  <si>
    <t>辞書をひいてみよう</t>
    <rPh sb="0" eb="2">
      <t>ジショ</t>
    </rPh>
    <phoneticPr fontId="0"/>
  </si>
  <si>
    <t>曜日と天気の言い方</t>
    <rPh sb="0" eb="2">
      <t>ヨウビ</t>
    </rPh>
    <rPh sb="3" eb="5">
      <t>テンキ</t>
    </rPh>
    <rPh sb="6" eb="7">
      <t>イ</t>
    </rPh>
    <rPh sb="8" eb="9">
      <t>カタ</t>
    </rPh>
    <phoneticPr fontId="0"/>
  </si>
  <si>
    <t>考えを整理し、表現しよう</t>
    <rPh sb="0" eb="1">
      <t>カンガ</t>
    </rPh>
    <phoneticPr fontId="0"/>
  </si>
  <si>
    <t>Pajama Day</t>
  </si>
  <si>
    <t>Ｔｈｅ Way to School</t>
  </si>
  <si>
    <t>Research on Australia</t>
  </si>
  <si>
    <t>この人を知っていますか</t>
    <rPh sb="2" eb="3">
      <t>ヒト</t>
    </rPh>
    <rPh sb="4" eb="5">
      <t>シ</t>
    </rPh>
    <phoneticPr fontId="0"/>
  </si>
  <si>
    <t>A Trip to Finland</t>
  </si>
  <si>
    <t>Grandma Bob's Warming Ideas!</t>
  </si>
  <si>
    <t>★私が選んだ1枚</t>
    <rPh sb="1" eb="2">
      <t>ワタシ</t>
    </rPh>
    <rPh sb="3" eb="4">
      <t>エラ</t>
    </rPh>
    <rPh sb="7" eb="8">
      <t>マイ</t>
    </rPh>
    <phoneticPr fontId="0"/>
  </si>
  <si>
    <t>友達を作ろう</t>
    <rPh sb="0" eb="2">
      <t>トモダチ</t>
    </rPh>
    <rPh sb="3" eb="4">
      <t>ツク</t>
    </rPh>
    <phoneticPr fontId="0"/>
  </si>
  <si>
    <t>友だちを作ろう</t>
    <rPh sb="0" eb="1">
      <t>トモ</t>
    </rPh>
    <rPh sb="4" eb="5">
      <t>ツク</t>
    </rPh>
    <phoneticPr fontId="0"/>
  </si>
  <si>
    <t>英語でやりとりしよう①</t>
    <rPh sb="0" eb="2">
      <t>エイゴ</t>
    </rPh>
    <phoneticPr fontId="0"/>
  </si>
  <si>
    <t>あなたの知らない私</t>
    <rPh sb="4" eb="5">
      <t>シ</t>
    </rPh>
    <rPh sb="8" eb="9">
      <t>ワタシ</t>
    </rPh>
    <phoneticPr fontId="0"/>
  </si>
  <si>
    <t>季節・月の名前</t>
    <rPh sb="0" eb="2">
      <t>キセツ</t>
    </rPh>
    <rPh sb="3" eb="4">
      <t>ツキ</t>
    </rPh>
    <rPh sb="5" eb="7">
      <t>ナマエ</t>
    </rPh>
    <phoneticPr fontId="0"/>
  </si>
  <si>
    <t>道案内をしよう</t>
    <rPh sb="0" eb="3">
      <t>ミチアンナイ</t>
    </rPh>
    <phoneticPr fontId="0"/>
  </si>
  <si>
    <t>話の組み立て方をかんがえよう</t>
    <rPh sb="0" eb="1">
      <t>ハナシ</t>
    </rPh>
    <rPh sb="2" eb="3">
      <t>ク</t>
    </rPh>
    <rPh sb="4" eb="5">
      <t>タ</t>
    </rPh>
    <rPh sb="6" eb="7">
      <t>カタ</t>
    </rPh>
    <phoneticPr fontId="0"/>
  </si>
  <si>
    <t>インタビューを聞こう</t>
    <rPh sb="7" eb="8">
      <t>キ</t>
    </rPh>
    <phoneticPr fontId="0"/>
  </si>
  <si>
    <t>文の内容を整理し、表現しよう</t>
    <rPh sb="0" eb="1">
      <t>ブン</t>
    </rPh>
    <rPh sb="2" eb="4">
      <t>ナイヨウ</t>
    </rPh>
    <rPh sb="5" eb="7">
      <t>セイリ</t>
    </rPh>
    <rPh sb="9" eb="11">
      <t>ヒョウゲン</t>
    </rPh>
    <phoneticPr fontId="0"/>
  </si>
  <si>
    <t>英語でやりとりしよう③</t>
    <rPh sb="0" eb="2">
      <t>エイゴ</t>
    </rPh>
    <phoneticPr fontId="0"/>
  </si>
  <si>
    <t>絵はがきを書こう</t>
    <rPh sb="0" eb="1">
      <t>エ</t>
    </rPh>
    <rPh sb="5" eb="6">
      <t>カ</t>
    </rPh>
    <phoneticPr fontId="0"/>
  </si>
  <si>
    <t>自己紹介</t>
    <rPh sb="0" eb="4">
      <t>ジコショウカイ</t>
    </rPh>
    <phoneticPr fontId="0"/>
  </si>
  <si>
    <t>発表上手になろう</t>
    <rPh sb="0" eb="2">
      <t>ハッピョウ</t>
    </rPh>
    <rPh sb="2" eb="4">
      <t>ジョウズ</t>
    </rPh>
    <phoneticPr fontId="0"/>
  </si>
  <si>
    <t>アクションコーナー</t>
  </si>
  <si>
    <t>ハンバーガーショップへ行こう</t>
    <rPh sb="11" eb="12">
      <t>イ</t>
    </rPh>
    <phoneticPr fontId="0"/>
  </si>
  <si>
    <t>持ち主をたずねよう</t>
    <rPh sb="0" eb="1">
      <t>モ</t>
    </rPh>
    <rPh sb="2" eb="3">
      <t>ヌシ</t>
    </rPh>
    <phoneticPr fontId="0"/>
  </si>
  <si>
    <t>店内放送を聞こう</t>
    <rPh sb="0" eb="2">
      <t>テンナイ</t>
    </rPh>
    <rPh sb="2" eb="4">
      <t>ホウソウ</t>
    </rPh>
    <rPh sb="5" eb="6">
      <t>キ</t>
    </rPh>
    <phoneticPr fontId="0"/>
  </si>
  <si>
    <t>英語でやり取りしよう②</t>
    <rPh sb="0" eb="2">
      <t>エイゴ</t>
    </rPh>
    <rPh sb="5" eb="6">
      <t>ト</t>
    </rPh>
    <phoneticPr fontId="0"/>
  </si>
  <si>
    <t>Happy New Year!</t>
  </si>
  <si>
    <t>1-Ｂの生徒たち</t>
    <rPh sb="4" eb="6">
      <t>セイト</t>
    </rPh>
    <phoneticPr fontId="0"/>
  </si>
  <si>
    <t>タレントショーを聞こう</t>
    <rPh sb="8" eb="9">
      <t>キ</t>
    </rPh>
    <phoneticPr fontId="0"/>
  </si>
  <si>
    <t>★Let's Enjoy japanese Culture</t>
  </si>
  <si>
    <t>順番・日付の言い方</t>
    <rPh sb="0" eb="2">
      <t>ジュンバン</t>
    </rPh>
    <rPh sb="3" eb="5">
      <t>ヒヅケ</t>
    </rPh>
    <rPh sb="6" eb="7">
      <t>イ</t>
    </rPh>
    <rPh sb="8" eb="9">
      <t>カタ</t>
    </rPh>
    <phoneticPr fontId="0"/>
  </si>
  <si>
    <t>疑問詞のまとめ</t>
    <rPh sb="0" eb="3">
      <t>ギモンシ</t>
    </rPh>
    <phoneticPr fontId="0"/>
  </si>
  <si>
    <t>絵や写真を英語で表現しよう</t>
    <rPh sb="0" eb="1">
      <t>エ</t>
    </rPh>
    <rPh sb="2" eb="4">
      <t>シャシン</t>
    </rPh>
    <rPh sb="5" eb="7">
      <t>エイゴ</t>
    </rPh>
    <rPh sb="8" eb="10">
      <t>ヒョウゲン</t>
    </rPh>
    <phoneticPr fontId="0"/>
  </si>
  <si>
    <t>朝のリレー</t>
    <rPh sb="0" eb="1">
      <t>アサ</t>
    </rPh>
    <phoneticPr fontId="1"/>
  </si>
  <si>
    <t>情報を聞き取り、要点を伝える</t>
    <rPh sb="0" eb="2">
      <t>ジョウホウ</t>
    </rPh>
    <rPh sb="3" eb="4">
      <t>キ</t>
    </rPh>
    <rPh sb="5" eb="6">
      <t>ト</t>
    </rPh>
    <rPh sb="8" eb="10">
      <t>ヨウテン</t>
    </rPh>
    <rPh sb="11" eb="12">
      <t>ツタ</t>
    </rPh>
    <phoneticPr fontId="1"/>
  </si>
  <si>
    <t>★ちょっと立ち止まって</t>
    <phoneticPr fontId="1"/>
  </si>
  <si>
    <t>語彙を豊かに</t>
    <phoneticPr fontId="1"/>
  </si>
  <si>
    <t>★大人になれなかった弟たちに……</t>
    <phoneticPr fontId="1"/>
  </si>
  <si>
    <t>◆聞き上手になろう</t>
    <phoneticPr fontId="1"/>
  </si>
  <si>
    <t>音読を楽しむ　いろは歌</t>
    <phoneticPr fontId="1"/>
  </si>
  <si>
    <t>思考のレッスン2　原因と結果</t>
    <phoneticPr fontId="1"/>
  </si>
  <si>
    <t>少年の日の思い出</t>
    <phoneticPr fontId="1"/>
  </si>
  <si>
    <t>構成や描写を工夫して書こう</t>
    <phoneticPr fontId="1"/>
  </si>
  <si>
    <t>ぼくが　ここに</t>
    <phoneticPr fontId="1"/>
  </si>
  <si>
    <t>野原はうたう</t>
    <rPh sb="0" eb="2">
      <t>ノハラ</t>
    </rPh>
    <phoneticPr fontId="1"/>
  </si>
  <si>
    <t>話の構成を工夫しよう</t>
    <rPh sb="0" eb="1">
      <t>ハナシ</t>
    </rPh>
    <rPh sb="2" eb="4">
      <t>コウセイ</t>
    </rPh>
    <rPh sb="5" eb="7">
      <t>クフウ</t>
    </rPh>
    <phoneticPr fontId="1"/>
  </si>
  <si>
    <t>比較・分類</t>
    <rPh sb="0" eb="2">
      <t>ヒカク</t>
    </rPh>
    <rPh sb="3" eb="5">
      <t>ブンルイ</t>
    </rPh>
    <phoneticPr fontId="1"/>
  </si>
  <si>
    <t>◆情報の収集の達人になろう</t>
    <rPh sb="1" eb="3">
      <t>ジョウホウ</t>
    </rPh>
    <rPh sb="4" eb="6">
      <t>シュウシュウ</t>
    </rPh>
    <rPh sb="7" eb="9">
      <t>タツジン</t>
    </rPh>
    <phoneticPr fontId="1"/>
  </si>
  <si>
    <t>星の花が降るころに</t>
    <phoneticPr fontId="1"/>
  </si>
  <si>
    <t>　漢字の音訓</t>
    <phoneticPr fontId="1"/>
  </si>
  <si>
    <t>蓬萊の玉の枝―「竹取物語」から</t>
    <phoneticPr fontId="1"/>
  </si>
  <si>
    <t>漢字に親しもう4</t>
    <phoneticPr fontId="1"/>
  </si>
  <si>
    <t>文法への扉3　単語の性質を見つけよう</t>
    <phoneticPr fontId="1"/>
  </si>
  <si>
    <t>漢字3　漢字の成り立ち</t>
    <phoneticPr fontId="1"/>
  </si>
  <si>
    <t>国語の力試し</t>
    <phoneticPr fontId="1"/>
  </si>
  <si>
    <t>書き留める</t>
    <rPh sb="0" eb="1">
      <t>カ</t>
    </rPh>
    <rPh sb="2" eb="3">
      <t>トド</t>
    </rPh>
    <phoneticPr fontId="1"/>
  </si>
  <si>
    <t>漢字の組み立てと部首</t>
    <rPh sb="0" eb="2">
      <t>カンジ</t>
    </rPh>
    <rPh sb="3" eb="4">
      <t>ク</t>
    </rPh>
    <rPh sb="5" eb="6">
      <t>タ</t>
    </rPh>
    <rPh sb="8" eb="10">
      <t>ブシュ</t>
    </rPh>
    <phoneticPr fontId="1"/>
  </si>
  <si>
    <t>◆情報を整理して説明しよう</t>
    <rPh sb="1" eb="3">
      <t>ジョウホウ</t>
    </rPh>
    <rPh sb="4" eb="6">
      <t>セイリ</t>
    </rPh>
    <rPh sb="8" eb="10">
      <t>セツメイ</t>
    </rPh>
    <phoneticPr fontId="1"/>
  </si>
  <si>
    <t>読書を楽しむ</t>
    <rPh sb="0" eb="2">
      <t>ドクショ</t>
    </rPh>
    <rPh sb="3" eb="4">
      <t>タノ</t>
    </rPh>
    <phoneticPr fontId="1"/>
  </si>
  <si>
    <t>項目を立てて書こう</t>
    <phoneticPr fontId="1"/>
  </si>
  <si>
    <t>「言葉」をもつ鳥、シジュウカラ</t>
    <phoneticPr fontId="1"/>
  </si>
  <si>
    <t>今に生きる言葉</t>
    <phoneticPr fontId="1"/>
  </si>
  <si>
    <t>話題や展開を捉えて話し合おう</t>
    <phoneticPr fontId="1"/>
  </si>
  <si>
    <t>二十歳になった日</t>
    <phoneticPr fontId="1"/>
  </si>
  <si>
    <t>一年間の学びを振り返ろう</t>
    <phoneticPr fontId="1"/>
  </si>
  <si>
    <t>★はじまりの風</t>
    <rPh sb="6" eb="7">
      <t>カゼ</t>
    </rPh>
    <phoneticPr fontId="1"/>
  </si>
  <si>
    <t>★ダイコンは大きな根？</t>
    <rPh sb="6" eb="7">
      <t>オオ</t>
    </rPh>
    <rPh sb="9" eb="10">
      <t>ネ</t>
    </rPh>
    <phoneticPr fontId="1"/>
  </si>
  <si>
    <t>空の詩</t>
    <rPh sb="0" eb="1">
      <t>ソラ</t>
    </rPh>
    <rPh sb="2" eb="3">
      <t>シ</t>
    </rPh>
    <phoneticPr fontId="1"/>
  </si>
  <si>
    <t>本の中の中学生</t>
    <rPh sb="0" eb="1">
      <t>ホン</t>
    </rPh>
    <rPh sb="2" eb="3">
      <t>ナカ</t>
    </rPh>
    <rPh sb="4" eb="7">
      <t>チュウガクセイ</t>
    </rPh>
    <phoneticPr fontId="1"/>
  </si>
  <si>
    <t>読み手の立場に立つ</t>
    <phoneticPr fontId="1"/>
  </si>
  <si>
    <t>◆根拠を明確にして書こう</t>
    <phoneticPr fontId="1"/>
  </si>
  <si>
    <t>「不便」の価値を見つめ直す</t>
    <phoneticPr fontId="1"/>
  </si>
  <si>
    <t>研究の現場にようこそ</t>
    <phoneticPr fontId="1"/>
  </si>
  <si>
    <t>目的に合わせて書こう</t>
    <rPh sb="0" eb="2">
      <t>モクテキ</t>
    </rPh>
    <rPh sb="3" eb="4">
      <t>ア</t>
    </rPh>
    <rPh sb="7" eb="8">
      <t>カ</t>
    </rPh>
    <phoneticPr fontId="1"/>
  </si>
  <si>
    <t>楷書で書こう①筆使い</t>
    <rPh sb="0" eb="2">
      <t>カイショ</t>
    </rPh>
    <rPh sb="3" eb="4">
      <t>カ</t>
    </rPh>
    <rPh sb="7" eb="9">
      <t>フデヅカ</t>
    </rPh>
    <phoneticPr fontId="1"/>
  </si>
  <si>
    <t>楷書で書こう③筆順・字形</t>
    <rPh sb="0" eb="2">
      <t>カイショ</t>
    </rPh>
    <rPh sb="3" eb="4">
      <t>カ</t>
    </rPh>
    <rPh sb="7" eb="9">
      <t>ヒツジュン</t>
    </rPh>
    <rPh sb="10" eb="12">
      <t>ジケイ</t>
    </rPh>
    <phoneticPr fontId="1"/>
  </si>
  <si>
    <t>楷書と仮名を調和させて書こう</t>
    <rPh sb="0" eb="2">
      <t>カイショ</t>
    </rPh>
    <rPh sb="3" eb="5">
      <t>カナ</t>
    </rPh>
    <rPh sb="6" eb="8">
      <t>チョウワ</t>
    </rPh>
    <rPh sb="11" eb="12">
      <t>カ</t>
    </rPh>
    <phoneticPr fontId="1"/>
  </si>
  <si>
    <t>行書で書いてみよう</t>
    <rPh sb="0" eb="2">
      <t>ギョウショ</t>
    </rPh>
    <rPh sb="3" eb="4">
      <t>カ</t>
    </rPh>
    <phoneticPr fontId="1"/>
  </si>
  <si>
    <t>書き初めを書く</t>
    <rPh sb="0" eb="1">
      <t>カ</t>
    </rPh>
    <rPh sb="2" eb="3">
      <t>ゾ</t>
    </rPh>
    <rPh sb="5" eb="6">
      <t>カ</t>
    </rPh>
    <phoneticPr fontId="1"/>
  </si>
  <si>
    <t>一年間の学習のまとめ</t>
    <rPh sb="0" eb="3">
      <t>イチネンカン</t>
    </rPh>
    <rPh sb="4" eb="6">
      <t>ガクシュウ</t>
    </rPh>
    <phoneticPr fontId="1"/>
  </si>
  <si>
    <t>姿勢と用具の使い方</t>
    <rPh sb="0" eb="2">
      <t>シセイ</t>
    </rPh>
    <rPh sb="3" eb="5">
      <t>ヨウグ</t>
    </rPh>
    <rPh sb="6" eb="7">
      <t>ツカ</t>
    </rPh>
    <rPh sb="8" eb="9">
      <t>カタ</t>
    </rPh>
    <phoneticPr fontId="1"/>
  </si>
  <si>
    <t>楷書で書こう②「天地」</t>
    <rPh sb="0" eb="2">
      <t>カイショ</t>
    </rPh>
    <rPh sb="3" eb="4">
      <t>カ</t>
    </rPh>
    <rPh sb="8" eb="10">
      <t>テンチ</t>
    </rPh>
    <phoneticPr fontId="1"/>
  </si>
  <si>
    <t>見えないだけ</t>
    <phoneticPr fontId="1"/>
  </si>
  <si>
    <t>魅力的な提案をしよう</t>
    <phoneticPr fontId="1"/>
  </si>
  <si>
    <t>◆情報整理のレッスン　思考の視覚化</t>
    <phoneticPr fontId="1"/>
  </si>
  <si>
    <t>言葉1　類義語・対義語・多義語</t>
    <phoneticPr fontId="1"/>
  </si>
  <si>
    <t>★ヒューマノイド</t>
    <phoneticPr fontId="1"/>
  </si>
  <si>
    <t>漢字2　同じ訓・同じ音をもつ漢字</t>
    <phoneticPr fontId="1"/>
  </si>
  <si>
    <t>「平家物語」の世界／
「平家物語」の主な登場人物たち</t>
    <phoneticPr fontId="1"/>
  </si>
  <si>
    <t>君は「最後の晩餐」を知っているか</t>
    <phoneticPr fontId="1"/>
  </si>
  <si>
    <t>★走れメロス</t>
    <phoneticPr fontId="1"/>
  </si>
  <si>
    <t>描写を工夫して書こう</t>
    <phoneticPr fontId="1"/>
  </si>
  <si>
    <t>鍵</t>
    <phoneticPr fontId="1"/>
  </si>
  <si>
    <t>★アイスプラネット</t>
    <phoneticPr fontId="1"/>
  </si>
  <si>
    <t>★枕草子</t>
    <phoneticPr fontId="1"/>
  </si>
  <si>
    <t>◆情報を整理して伝えよう</t>
    <phoneticPr fontId="1"/>
  </si>
  <si>
    <t>◆メディアの特徴を生かして情報を集めよう</t>
    <phoneticPr fontId="1"/>
  </si>
  <si>
    <t>字のない葉書</t>
    <phoneticPr fontId="1"/>
  </si>
  <si>
    <t>モアイは語る―地球の未来</t>
    <phoneticPr fontId="1"/>
  </si>
  <si>
    <t>★扇の的―「平家物語」から</t>
    <phoneticPr fontId="1"/>
  </si>
  <si>
    <t>思考のレッスン2　具体と抽象</t>
    <phoneticPr fontId="1"/>
  </si>
  <si>
    <t>文法への扉3　一字違いで大違い</t>
    <phoneticPr fontId="1"/>
  </si>
  <si>
    <t>言葉3　話し言葉と書き言葉</t>
    <phoneticPr fontId="1"/>
  </si>
  <si>
    <t>意見を聞き、整理して検討する</t>
    <phoneticPr fontId="1"/>
  </si>
  <si>
    <t>クマゼミ増加の原因を探る</t>
    <phoneticPr fontId="1"/>
  </si>
  <si>
    <t>漢字1　熟語の構成</t>
    <phoneticPr fontId="1"/>
  </si>
  <si>
    <t>読書を楽しむ</t>
    <phoneticPr fontId="1"/>
  </si>
  <si>
    <t>表現を工夫して書こう</t>
    <phoneticPr fontId="1"/>
  </si>
  <si>
    <t>適切な根拠を選んで書こう
意見文を書く</t>
    <phoneticPr fontId="1"/>
  </si>
  <si>
    <t>仁和寺にある法師―「徒然草」から</t>
    <phoneticPr fontId="1"/>
  </si>
  <si>
    <t>文法への扉2　走る。走らない。走ろうよ</t>
    <phoneticPr fontId="1"/>
  </si>
  <si>
    <t>漢字3　送り仮名</t>
    <phoneticPr fontId="1"/>
  </si>
  <si>
    <t>文法への扉1　単語をどう分ける？</t>
    <phoneticPr fontId="1"/>
  </si>
  <si>
    <t>短歌に親しむ</t>
    <phoneticPr fontId="1"/>
  </si>
  <si>
    <t>翻訳作品を読み比べよう</t>
    <phoneticPr fontId="1"/>
  </si>
  <si>
    <t>言葉2　敬語</t>
    <phoneticPr fontId="1"/>
  </si>
  <si>
    <t>聴きひたる　月夜の浜辺</t>
    <phoneticPr fontId="1"/>
  </si>
  <si>
    <t>漢詩の風景</t>
    <phoneticPr fontId="1"/>
  </si>
  <si>
    <t>立場を尊重して話し合おう</t>
    <phoneticPr fontId="1"/>
  </si>
  <si>
    <t>国語の学びを振り返ろう</t>
    <phoneticPr fontId="1"/>
  </si>
  <si>
    <t>点画の省略　「初志」</t>
    <phoneticPr fontId="1"/>
  </si>
  <si>
    <t>筆順の変化　「深緑」</t>
    <phoneticPr fontId="1"/>
  </si>
  <si>
    <t>学習を生かして書く</t>
    <phoneticPr fontId="1"/>
  </si>
  <si>
    <t>行書と仮名の調和　「喜びの声」</t>
    <phoneticPr fontId="1"/>
  </si>
  <si>
    <t>行書に調和する仮名　「いろは歌」</t>
    <phoneticPr fontId="1"/>
  </si>
  <si>
    <t>書く速さを意識して書く　「走れメロス」</t>
    <phoneticPr fontId="1"/>
  </si>
  <si>
    <t>書初めを書く　「生命の尊重」</t>
    <phoneticPr fontId="1"/>
  </si>
  <si>
    <t>書初めを書く「伝統の継承」</t>
    <phoneticPr fontId="1"/>
  </si>
  <si>
    <t>さまざまな書く場面</t>
    <phoneticPr fontId="1"/>
  </si>
  <si>
    <t>文字の大きさと配列</t>
    <phoneticPr fontId="1"/>
  </si>
  <si>
    <t>学習を生かして書く　「枕草子」「平家物語</t>
    <phoneticPr fontId="1"/>
  </si>
  <si>
    <t>世界はうつくしいと</t>
    <rPh sb="0" eb="2">
      <t>セカイ</t>
    </rPh>
    <phoneticPr fontId="1"/>
  </si>
  <si>
    <t>★学びて時に之を習ふ</t>
    <rPh sb="1" eb="2">
      <t>マナ</t>
    </rPh>
    <rPh sb="4" eb="5">
      <t>トキ</t>
    </rPh>
    <rPh sb="6" eb="7">
      <t>コレ</t>
    </rPh>
    <rPh sb="8" eb="9">
      <t>ナラ</t>
    </rPh>
    <phoneticPr fontId="1"/>
  </si>
  <si>
    <t>思考のレッスン　具体化・抽象化</t>
    <rPh sb="0" eb="2">
      <t>シコウ</t>
    </rPh>
    <rPh sb="8" eb="11">
      <t>グタイカ</t>
    </rPh>
    <rPh sb="12" eb="15">
      <t>チュウショウカ</t>
    </rPh>
    <phoneticPr fontId="1"/>
  </si>
  <si>
    <t>俳句の可能性</t>
    <rPh sb="0" eb="2">
      <t>ハイク</t>
    </rPh>
    <rPh sb="3" eb="6">
      <t>カノウセイ</t>
    </rPh>
    <phoneticPr fontId="1"/>
  </si>
  <si>
    <t>挨拶</t>
    <rPh sb="0" eb="2">
      <t>アイサツ</t>
    </rPh>
    <phoneticPr fontId="1"/>
  </si>
  <si>
    <t>複数の意見を読んで、考えよう</t>
    <rPh sb="0" eb="2">
      <t>フクスウ</t>
    </rPh>
    <rPh sb="3" eb="5">
      <t>イケン</t>
    </rPh>
    <rPh sb="6" eb="7">
      <t>ヨ</t>
    </rPh>
    <rPh sb="10" eb="11">
      <t>カンガ</t>
    </rPh>
    <phoneticPr fontId="1"/>
  </si>
  <si>
    <t>和歌の世界</t>
    <rPh sb="0" eb="2">
      <t>ワカ</t>
    </rPh>
    <rPh sb="3" eb="5">
      <t>セカイ</t>
    </rPh>
    <phoneticPr fontId="1"/>
  </si>
  <si>
    <t>それでも、言葉を</t>
    <rPh sb="5" eb="7">
      <t>コトバ</t>
    </rPh>
    <phoneticPr fontId="1"/>
  </si>
  <si>
    <t>温かいスープ</t>
    <rPh sb="0" eb="1">
      <t>アタタ</t>
    </rPh>
    <phoneticPr fontId="1"/>
  </si>
  <si>
    <t>初日</t>
    <rPh sb="0" eb="2">
      <t>ハツヒ</t>
    </rPh>
    <phoneticPr fontId="1"/>
  </si>
  <si>
    <t>三年間の歩みを振り返ろう</t>
    <rPh sb="0" eb="3">
      <t>サンネンカン</t>
    </rPh>
    <rPh sb="4" eb="5">
      <t>アユ</t>
    </rPh>
    <rPh sb="7" eb="8">
      <t>フ</t>
    </rPh>
    <rPh sb="9" eb="10">
      <t>カエ</t>
    </rPh>
    <phoneticPr fontId="1"/>
  </si>
  <si>
    <t>★握手</t>
    <rPh sb="1" eb="3">
      <t>アクシュ</t>
    </rPh>
    <phoneticPr fontId="1"/>
  </si>
  <si>
    <t>言葉１</t>
    <rPh sb="0" eb="2">
      <t>コトバ</t>
    </rPh>
    <phoneticPr fontId="1"/>
  </si>
  <si>
    <t>漢字１</t>
    <rPh sb="0" eb="2">
      <t>カンジ</t>
    </rPh>
    <phoneticPr fontId="1"/>
  </si>
  <si>
    <t>俳句を味わう</t>
    <rPh sb="0" eb="2">
      <t>ハイク</t>
    </rPh>
    <rPh sb="3" eb="4">
      <t>アジ</t>
    </rPh>
    <phoneticPr fontId="1"/>
  </si>
  <si>
    <t>★故郷</t>
    <rPh sb="1" eb="3">
      <t>コキョウ</t>
    </rPh>
    <phoneticPr fontId="1"/>
  </si>
  <si>
    <t>初恋</t>
    <rPh sb="0" eb="2">
      <t>ハツコイ</t>
    </rPh>
    <phoneticPr fontId="1"/>
  </si>
  <si>
    <t>君待つと</t>
    <rPh sb="0" eb="2">
      <t>キミマ</t>
    </rPh>
    <phoneticPr fontId="1"/>
  </si>
  <si>
    <t>合意形成に向けて話し合おう</t>
    <rPh sb="0" eb="4">
      <t>ゴウイケイセイ</t>
    </rPh>
    <rPh sb="5" eb="6">
      <t>ム</t>
    </rPh>
    <rPh sb="8" eb="9">
      <t>ハナ</t>
    </rPh>
    <rPh sb="10" eb="11">
      <t>ア</t>
    </rPh>
    <phoneticPr fontId="1"/>
  </si>
  <si>
    <t>アラスカとの出会い</t>
    <rPh sb="6" eb="8">
      <t>デア</t>
    </rPh>
    <phoneticPr fontId="1"/>
  </si>
  <si>
    <t>漢字に親しもう５</t>
    <rPh sb="0" eb="2">
      <t>カンジ</t>
    </rPh>
    <rPh sb="3" eb="4">
      <t>シタ</t>
    </rPh>
    <phoneticPr fontId="1"/>
  </si>
  <si>
    <t>漢字に親しもう１</t>
    <rPh sb="0" eb="2">
      <t>カンジ</t>
    </rPh>
    <rPh sb="3" eb="4">
      <t>シタ</t>
    </rPh>
    <phoneticPr fontId="1"/>
  </si>
  <si>
    <t>作られた「物語」を超えて</t>
    <rPh sb="0" eb="1">
      <t>ツク</t>
    </rPh>
    <rPh sb="5" eb="7">
      <t>モノガタリ</t>
    </rPh>
    <rPh sb="9" eb="10">
      <t>コ</t>
    </rPh>
    <phoneticPr fontId="1"/>
  </si>
  <si>
    <t>漢字に親しもう</t>
    <rPh sb="0" eb="2">
      <t>カンジ</t>
    </rPh>
    <rPh sb="3" eb="4">
      <t>シタ</t>
    </rPh>
    <phoneticPr fontId="1"/>
  </si>
  <si>
    <t>言葉２</t>
    <rPh sb="0" eb="2">
      <t>コトバ</t>
    </rPh>
    <phoneticPr fontId="1"/>
  </si>
  <si>
    <t>言葉３</t>
    <rPh sb="0" eb="2">
      <t>コトバ</t>
    </rPh>
    <phoneticPr fontId="1"/>
  </si>
  <si>
    <t>漢字に親しもう３</t>
    <rPh sb="0" eb="2">
      <t>カンジ</t>
    </rPh>
    <rPh sb="3" eb="4">
      <t>シタ</t>
    </rPh>
    <phoneticPr fontId="1"/>
  </si>
  <si>
    <t>夏草</t>
    <rPh sb="0" eb="2">
      <t>ナツクサ</t>
    </rPh>
    <phoneticPr fontId="1"/>
  </si>
  <si>
    <t>漢字に親しもう４</t>
    <rPh sb="0" eb="2">
      <t>カンジ</t>
    </rPh>
    <rPh sb="3" eb="4">
      <t>シタ</t>
    </rPh>
    <phoneticPr fontId="1"/>
  </si>
  <si>
    <t>律儀な櫻</t>
    <rPh sb="0" eb="2">
      <t>リチギ</t>
    </rPh>
    <rPh sb="3" eb="4">
      <t>サクラ</t>
    </rPh>
    <phoneticPr fontId="1"/>
  </si>
  <si>
    <t>三年間の総復習</t>
    <rPh sb="0" eb="3">
      <t>サンネンカン</t>
    </rPh>
    <rPh sb="4" eb="7">
      <t>ソウフクシュウ</t>
    </rPh>
    <phoneticPr fontId="1"/>
  </si>
  <si>
    <t>文法への扉１</t>
    <rPh sb="0" eb="2">
      <t>ブンポウ</t>
    </rPh>
    <rPh sb="4" eb="5">
      <t>トビラ</t>
    </rPh>
    <phoneticPr fontId="1"/>
  </si>
  <si>
    <t>説得力のある構成を考えよう</t>
    <rPh sb="0" eb="3">
      <t>セットクリョク</t>
    </rPh>
    <rPh sb="6" eb="8">
      <t>コウセイ</t>
    </rPh>
    <rPh sb="9" eb="10">
      <t>カンガ</t>
    </rPh>
    <phoneticPr fontId="1"/>
  </si>
  <si>
    <t>◆実用歴な文章を読もう</t>
    <rPh sb="1" eb="4">
      <t>ジツヨウレキ</t>
    </rPh>
    <rPh sb="5" eb="7">
      <t>ブンショウ</t>
    </rPh>
    <rPh sb="8" eb="9">
      <t>ヨ</t>
    </rPh>
    <phoneticPr fontId="1"/>
  </si>
  <si>
    <t>漢字２</t>
    <rPh sb="0" eb="2">
      <t>カンジ</t>
    </rPh>
    <phoneticPr fontId="1"/>
  </si>
  <si>
    <t>文法への扉２</t>
    <rPh sb="0" eb="2">
      <t>ブンポウ</t>
    </rPh>
    <rPh sb="4" eb="5">
      <t>トビラ</t>
    </rPh>
    <phoneticPr fontId="1"/>
  </si>
  <si>
    <t>漢字３</t>
    <rPh sb="0" eb="2">
      <t>カンジ</t>
    </rPh>
    <phoneticPr fontId="1"/>
  </si>
  <si>
    <t>わたしを束ねないで</t>
    <rPh sb="4" eb="5">
      <t>タバ</t>
    </rPh>
    <phoneticPr fontId="1"/>
  </si>
  <si>
    <t>学習を生かして書く　配列</t>
    <rPh sb="0" eb="2">
      <t>ガクシュウ</t>
    </rPh>
    <rPh sb="3" eb="4">
      <t>イ</t>
    </rPh>
    <rPh sb="7" eb="8">
      <t>カ</t>
    </rPh>
    <rPh sb="10" eb="12">
      <t>ハイレツ</t>
    </rPh>
    <phoneticPr fontId="1"/>
  </si>
  <si>
    <t>行書を深めよう</t>
    <rPh sb="0" eb="2">
      <t>ギョウショ</t>
    </rPh>
    <rPh sb="3" eb="4">
      <t>フカ</t>
    </rPh>
    <phoneticPr fontId="1"/>
  </si>
  <si>
    <t>多様な表現による文字</t>
    <rPh sb="0" eb="2">
      <t>タヨウ</t>
    </rPh>
    <rPh sb="3" eb="5">
      <t>ヒョウゲン</t>
    </rPh>
    <rPh sb="8" eb="10">
      <t>モジ</t>
    </rPh>
    <phoneticPr fontId="1"/>
  </si>
  <si>
    <t>三年間の学習の成果を生かそう</t>
    <rPh sb="0" eb="3">
      <t>サンネンカン</t>
    </rPh>
    <rPh sb="4" eb="6">
      <t>ガクシュウ</t>
    </rPh>
    <rPh sb="7" eb="9">
      <t>セイカ</t>
    </rPh>
    <rPh sb="10" eb="11">
      <t>イ</t>
    </rPh>
    <phoneticPr fontId="1"/>
  </si>
  <si>
    <t>行書と仮名を調和させて書こう</t>
    <rPh sb="0" eb="2">
      <t>ギョウショ</t>
    </rPh>
    <rPh sb="3" eb="5">
      <t>カナ</t>
    </rPh>
    <rPh sb="6" eb="8">
      <t>チョウワ</t>
    </rPh>
    <rPh sb="11" eb="12">
      <t>カ</t>
    </rPh>
    <phoneticPr fontId="1"/>
  </si>
  <si>
    <t>体つくり運動</t>
    <rPh sb="0" eb="1">
      <t>カラダ</t>
    </rPh>
    <rPh sb="4" eb="6">
      <t>ウンドウ</t>
    </rPh>
    <phoneticPr fontId="1"/>
  </si>
  <si>
    <t>陸上競技（短距離・★リレー）</t>
    <rPh sb="0" eb="2">
      <t>リクジョウ</t>
    </rPh>
    <rPh sb="2" eb="4">
      <t>キョウギ</t>
    </rPh>
    <rPh sb="5" eb="8">
      <t>タンキョリ</t>
    </rPh>
    <phoneticPr fontId="1"/>
  </si>
  <si>
    <t>球技【ゴール型】ハンドボール</t>
    <rPh sb="0" eb="2">
      <t>キュウギ</t>
    </rPh>
    <rPh sb="6" eb="7">
      <t>ガタ</t>
    </rPh>
    <phoneticPr fontId="1"/>
  </si>
  <si>
    <t>水泳</t>
    <rPh sb="0" eb="2">
      <t>スイエイ</t>
    </rPh>
    <phoneticPr fontId="1"/>
  </si>
  <si>
    <t>★器械運動（マット）</t>
    <rPh sb="1" eb="3">
      <t>キカイ</t>
    </rPh>
    <rPh sb="3" eb="5">
      <t>ウンドウ</t>
    </rPh>
    <phoneticPr fontId="1"/>
  </si>
  <si>
    <t>球技【ゴール型】サッカー</t>
    <rPh sb="0" eb="2">
      <t>キュウギ</t>
    </rPh>
    <rPh sb="6" eb="7">
      <t>ガタ</t>
    </rPh>
    <phoneticPr fontId="1"/>
  </si>
  <si>
    <t>球技【ネット型】バレーボール</t>
    <rPh sb="0" eb="2">
      <t>キュウギ</t>
    </rPh>
    <rPh sb="6" eb="7">
      <t>ガタ</t>
    </rPh>
    <phoneticPr fontId="1"/>
  </si>
  <si>
    <t>陸上競技（長距離）</t>
    <rPh sb="0" eb="2">
      <t>リクジョウ</t>
    </rPh>
    <rPh sb="2" eb="4">
      <t>キョウギ</t>
    </rPh>
    <rPh sb="5" eb="8">
      <t>チョウキョリ</t>
    </rPh>
    <phoneticPr fontId="1"/>
  </si>
  <si>
    <t>球技【ゴール型】バスケットボール</t>
    <rPh sb="0" eb="2">
      <t>キュウギ</t>
    </rPh>
    <rPh sb="6" eb="7">
      <t>ガタ</t>
    </rPh>
    <phoneticPr fontId="1"/>
  </si>
  <si>
    <t>体育理論</t>
    <rPh sb="0" eb="4">
      <t>タイイクリロン</t>
    </rPh>
    <phoneticPr fontId="1"/>
  </si>
  <si>
    <t>陸上競技（走り幅跳び）</t>
    <rPh sb="0" eb="2">
      <t>リクジョウ</t>
    </rPh>
    <rPh sb="2" eb="4">
      <t>キョウギ</t>
    </rPh>
    <rPh sb="5" eb="6">
      <t>ハシ</t>
    </rPh>
    <rPh sb="7" eb="9">
      <t>ハバト</t>
    </rPh>
    <phoneticPr fontId="1"/>
  </si>
  <si>
    <t>♦心身の機能の発達と心の健康</t>
    <rPh sb="1" eb="3">
      <t>シンシン</t>
    </rPh>
    <rPh sb="4" eb="6">
      <t>キノウ</t>
    </rPh>
    <rPh sb="7" eb="9">
      <t>ハッタツ</t>
    </rPh>
    <rPh sb="10" eb="11">
      <t>ココロ</t>
    </rPh>
    <rPh sb="12" eb="14">
      <t>ケンコウ</t>
    </rPh>
    <phoneticPr fontId="1"/>
  </si>
  <si>
    <t>健康な生活と病気の予防</t>
    <rPh sb="0" eb="2">
      <t>ケンコウ</t>
    </rPh>
    <rPh sb="3" eb="5">
      <t>セイカツ</t>
    </rPh>
    <rPh sb="6" eb="8">
      <t>ビョウキ</t>
    </rPh>
    <rPh sb="9" eb="11">
      <t>ヨボウ</t>
    </rPh>
    <phoneticPr fontId="1"/>
  </si>
  <si>
    <t>心身の発達と心の健康</t>
    <rPh sb="0" eb="2">
      <t>シンシン</t>
    </rPh>
    <rPh sb="3" eb="5">
      <t>ハッタツ</t>
    </rPh>
    <rPh sb="6" eb="7">
      <t>ココロ</t>
    </rPh>
    <rPh sb="8" eb="10">
      <t>ケンコウ</t>
    </rPh>
    <phoneticPr fontId="1"/>
  </si>
  <si>
    <t>ストレッチ</t>
  </si>
  <si>
    <t>腕立て伏せ</t>
    <rPh sb="0" eb="2">
      <t>ウデタ</t>
    </rPh>
    <rPh sb="3" eb="4">
      <t>フ</t>
    </rPh>
    <phoneticPr fontId="1"/>
  </si>
  <si>
    <t>時間走</t>
    <rPh sb="0" eb="3">
      <t>ジカンソウ</t>
    </rPh>
    <phoneticPr fontId="1"/>
  </si>
  <si>
    <t>パス</t>
  </si>
  <si>
    <t>腹筋</t>
    <rPh sb="0" eb="2">
      <t>フッキン</t>
    </rPh>
    <phoneticPr fontId="1"/>
  </si>
  <si>
    <t>キック</t>
  </si>
  <si>
    <t>バランス</t>
  </si>
  <si>
    <t>ドリブル</t>
  </si>
  <si>
    <t>時間泳</t>
    <rPh sb="0" eb="2">
      <t>ジカン</t>
    </rPh>
    <rPh sb="2" eb="3">
      <t>オヨ</t>
    </rPh>
    <phoneticPr fontId="1"/>
  </si>
  <si>
    <t>背筋</t>
    <rPh sb="0" eb="2">
      <t>ハイキン</t>
    </rPh>
    <phoneticPr fontId="1"/>
  </si>
  <si>
    <t>巧緻性・筋パワー</t>
  </si>
  <si>
    <t>筋力</t>
  </si>
  <si>
    <t>全身持久力</t>
  </si>
  <si>
    <t>武道（柔道）</t>
    <rPh sb="0" eb="2">
      <t>ブドウ</t>
    </rPh>
    <rPh sb="3" eb="5">
      <t>ジュウドウ</t>
    </rPh>
    <phoneticPr fontId="1"/>
  </si>
  <si>
    <t>傷害の防止</t>
    <rPh sb="0" eb="2">
      <t>ショウガイ</t>
    </rPh>
    <rPh sb="3" eb="5">
      <t>ボウシ</t>
    </rPh>
    <phoneticPr fontId="1"/>
  </si>
  <si>
    <t>健康な生活と疾病の予防②</t>
    <rPh sb="0" eb="2">
      <t>ケンコウ</t>
    </rPh>
    <rPh sb="3" eb="5">
      <t>セイカツ</t>
    </rPh>
    <rPh sb="6" eb="8">
      <t>シッペイ</t>
    </rPh>
    <rPh sb="9" eb="11">
      <t>ヨボウ</t>
    </rPh>
    <phoneticPr fontId="1"/>
  </si>
  <si>
    <t>♦健康な生活と疾病の予防②</t>
    <rPh sb="1" eb="3">
      <t>ケンコウ</t>
    </rPh>
    <rPh sb="4" eb="6">
      <t>セイカツ</t>
    </rPh>
    <rPh sb="7" eb="9">
      <t>シッペイ</t>
    </rPh>
    <rPh sb="10" eb="12">
      <t>ヨボウ</t>
    </rPh>
    <phoneticPr fontId="1"/>
  </si>
  <si>
    <t>★器械運動（跳び箱）</t>
    <rPh sb="1" eb="3">
      <t>キカイ</t>
    </rPh>
    <rPh sb="3" eb="5">
      <t>ウンドウ</t>
    </rPh>
    <rPh sb="6" eb="7">
      <t>ト</t>
    </rPh>
    <rPh sb="8" eb="9">
      <t>バコ</t>
    </rPh>
    <phoneticPr fontId="1"/>
  </si>
  <si>
    <t>球技【ベース型】ソフトボール</t>
    <rPh sb="0" eb="2">
      <t>キュウギ</t>
    </rPh>
    <rPh sb="6" eb="7">
      <t>ガタ</t>
    </rPh>
    <phoneticPr fontId="1"/>
  </si>
  <si>
    <t>武道（剣道）</t>
    <rPh sb="0" eb="2">
      <t>ブドウ</t>
    </rPh>
    <rPh sb="3" eb="5">
      <t>ケンドウ</t>
    </rPh>
    <phoneticPr fontId="1"/>
  </si>
  <si>
    <t>★♦体育理論</t>
    <rPh sb="2" eb="6">
      <t>タイイクリロン</t>
    </rPh>
    <phoneticPr fontId="1"/>
  </si>
  <si>
    <t>バービージャンプ</t>
  </si>
  <si>
    <t>素振り</t>
    <rPh sb="0" eb="2">
      <t>スブ</t>
    </rPh>
    <phoneticPr fontId="1"/>
  </si>
  <si>
    <t>もも上げ</t>
    <rPh sb="2" eb="3">
      <t>ア</t>
    </rPh>
    <phoneticPr fontId="1"/>
  </si>
  <si>
    <t>キャッチボール</t>
  </si>
  <si>
    <t>両足ジャンプ</t>
    <rPh sb="0" eb="2">
      <t>リョウアシ</t>
    </rPh>
    <phoneticPr fontId="1"/>
  </si>
  <si>
    <t>時間泳</t>
    <rPh sb="0" eb="3">
      <t>ジカンエイ</t>
    </rPh>
    <phoneticPr fontId="1"/>
  </si>
  <si>
    <t>敏捷性</t>
  </si>
  <si>
    <t>筋パワー</t>
  </si>
  <si>
    <t>球技【ネット型】（バレーボール）</t>
    <rPh sb="0" eb="2">
      <t>キュウギ</t>
    </rPh>
    <rPh sb="6" eb="7">
      <t>ガタ</t>
    </rPh>
    <phoneticPr fontId="1"/>
  </si>
  <si>
    <t>健康と環境</t>
    <rPh sb="0" eb="2">
      <t>ケンコウ</t>
    </rPh>
    <rPh sb="3" eb="5">
      <t>カンキョウ</t>
    </rPh>
    <phoneticPr fontId="1"/>
  </si>
  <si>
    <t>健康な生活と疾病の予防③</t>
    <rPh sb="0" eb="2">
      <t>ケンコウ</t>
    </rPh>
    <rPh sb="3" eb="5">
      <t>セイカツ</t>
    </rPh>
    <rPh sb="6" eb="8">
      <t>シッペイ</t>
    </rPh>
    <rPh sb="9" eb="11">
      <t>ヨボウ</t>
    </rPh>
    <phoneticPr fontId="1"/>
  </si>
  <si>
    <t>♦健康な生活と疾病の予防③</t>
    <rPh sb="1" eb="3">
      <t>ケンコウ</t>
    </rPh>
    <rPh sb="4" eb="6">
      <t>セイカツ</t>
    </rPh>
    <rPh sb="7" eb="9">
      <t>シッペイ</t>
    </rPh>
    <rPh sb="10" eb="12">
      <t>ヨボウ</t>
    </rPh>
    <phoneticPr fontId="1"/>
  </si>
  <si>
    <t>陸上競技（短距離・★リレー・ハードル）</t>
    <rPh sb="0" eb="2">
      <t>リクジョウ</t>
    </rPh>
    <rPh sb="2" eb="4">
      <t>キョウギ</t>
    </rPh>
    <rPh sb="5" eb="8">
      <t>タンキョリ</t>
    </rPh>
    <phoneticPr fontId="1"/>
  </si>
  <si>
    <t>陸上競技（★リレー・長距離走）</t>
    <rPh sb="0" eb="2">
      <t>リクジョウ</t>
    </rPh>
    <rPh sb="2" eb="4">
      <t>キョウギ</t>
    </rPh>
    <rPh sb="10" eb="14">
      <t>チョウキョリソウ</t>
    </rPh>
    <phoneticPr fontId="1"/>
  </si>
  <si>
    <t>球技【ネット型】ソフトテニス</t>
    <rPh sb="0" eb="2">
      <t>キュウギ</t>
    </rPh>
    <rPh sb="6" eb="7">
      <t>ガタ</t>
    </rPh>
    <phoneticPr fontId="1"/>
  </si>
  <si>
    <t>ガイダンス</t>
  </si>
  <si>
    <t>人間にとっての食事</t>
    <rPh sb="0" eb="2">
      <t>ニンゲン</t>
    </rPh>
    <rPh sb="7" eb="9">
      <t>ショクジ</t>
    </rPh>
    <phoneticPr fontId="0"/>
  </si>
  <si>
    <t>布を用いた作品で生活を演出</t>
    <rPh sb="0" eb="1">
      <t>ヌノ</t>
    </rPh>
    <rPh sb="2" eb="3">
      <t>モチ</t>
    </rPh>
    <rPh sb="5" eb="7">
      <t>サクヒン</t>
    </rPh>
    <rPh sb="8" eb="10">
      <t>セイカツ</t>
    </rPh>
    <rPh sb="11" eb="13">
      <t>エンシュツ</t>
    </rPh>
    <phoneticPr fontId="0"/>
  </si>
  <si>
    <t>中学生に必要な食事</t>
    <rPh sb="0" eb="3">
      <t>チュウガクセイ</t>
    </rPh>
    <rPh sb="4" eb="6">
      <t>ヒツヨウ</t>
    </rPh>
    <rPh sb="7" eb="9">
      <t>ショクジ</t>
    </rPh>
    <phoneticPr fontId="0"/>
  </si>
  <si>
    <t>献立づくり</t>
    <rPh sb="0" eb="2">
      <t>コンダテ</t>
    </rPh>
    <phoneticPr fontId="0"/>
  </si>
  <si>
    <t>衣服のはたらきと手入れ</t>
    <rPh sb="0" eb="2">
      <t>イフク</t>
    </rPh>
    <rPh sb="8" eb="10">
      <t>テイ</t>
    </rPh>
    <phoneticPr fontId="0"/>
  </si>
  <si>
    <t>衣服の選択と着方</t>
    <rPh sb="0" eb="2">
      <t>イフク</t>
    </rPh>
    <rPh sb="3" eb="5">
      <t>センタク</t>
    </rPh>
    <rPh sb="6" eb="8">
      <t>キカタ</t>
    </rPh>
    <phoneticPr fontId="0"/>
  </si>
  <si>
    <t>日常食の調理と地域の食文化</t>
    <rPh sb="0" eb="3">
      <t>ニチジョウショク</t>
    </rPh>
    <rPh sb="4" eb="6">
      <t>チョウリ</t>
    </rPh>
    <rPh sb="7" eb="9">
      <t>チイキ</t>
    </rPh>
    <rPh sb="10" eb="13">
      <t>ショクブンカ</t>
    </rPh>
    <phoneticPr fontId="0"/>
  </si>
  <si>
    <t>今の自分とこれから</t>
    <rPh sb="0" eb="1">
      <t>イマ</t>
    </rPh>
    <rPh sb="2" eb="4">
      <t>ジブン</t>
    </rPh>
    <phoneticPr fontId="0"/>
  </si>
  <si>
    <t>食品と栄養</t>
    <rPh sb="0" eb="2">
      <t>ショクヒン</t>
    </rPh>
    <rPh sb="3" eb="5">
      <t>エイヨウ</t>
    </rPh>
    <phoneticPr fontId="0"/>
  </si>
  <si>
    <t>目的に応じた衣服の選択</t>
    <rPh sb="0" eb="2">
      <t>モクテキ</t>
    </rPh>
    <rPh sb="3" eb="4">
      <t>オウ</t>
    </rPh>
    <rPh sb="6" eb="8">
      <t>イフク</t>
    </rPh>
    <rPh sb="9" eb="11">
      <t>センタク</t>
    </rPh>
    <phoneticPr fontId="0"/>
  </si>
  <si>
    <t>生活を豊かにするものの製作</t>
  </si>
  <si>
    <t>さまざまな食品とその選択</t>
    <rPh sb="5" eb="7">
      <t>ショクヒン</t>
    </rPh>
    <rPh sb="10" eb="12">
      <t>センタク</t>
    </rPh>
    <phoneticPr fontId="0"/>
  </si>
  <si>
    <t>地域の食文化</t>
    <rPh sb="0" eb="2">
      <t>チイキ</t>
    </rPh>
    <rPh sb="3" eb="6">
      <t>ショクブンカ</t>
    </rPh>
    <phoneticPr fontId="0"/>
  </si>
  <si>
    <t>安全な住まいで安心な暮らし</t>
    <rPh sb="0" eb="2">
      <t>アンゼン</t>
    </rPh>
    <rPh sb="3" eb="4">
      <t>ス</t>
    </rPh>
    <rPh sb="7" eb="9">
      <t>アンシン</t>
    </rPh>
    <rPh sb="10" eb="11">
      <t>ク</t>
    </rPh>
    <phoneticPr fontId="0"/>
  </si>
  <si>
    <t>日常着の手入れと保管</t>
    <rPh sb="0" eb="3">
      <t>ニチジョウギ</t>
    </rPh>
    <rPh sb="4" eb="6">
      <t>テイ</t>
    </rPh>
    <rPh sb="8" eb="10">
      <t>ホカン</t>
    </rPh>
    <phoneticPr fontId="0"/>
  </si>
  <si>
    <t>幼児の生活と家族</t>
    <rPh sb="0" eb="2">
      <t>ヨウジ</t>
    </rPh>
    <rPh sb="3" eb="5">
      <t>セイカツ</t>
    </rPh>
    <rPh sb="6" eb="8">
      <t>カゾク</t>
    </rPh>
    <phoneticPr fontId="0"/>
  </si>
  <si>
    <t>幼児とのかかわり</t>
    <rPh sb="0" eb="2">
      <t>ヨウジ</t>
    </rPh>
    <phoneticPr fontId="0"/>
  </si>
  <si>
    <t>日常食の調理</t>
    <rPh sb="0" eb="3">
      <t>ニチジョウショク</t>
    </rPh>
    <rPh sb="4" eb="6">
      <t>チョウリ</t>
    </rPh>
    <phoneticPr fontId="0"/>
  </si>
  <si>
    <t>住まいのはたらきとここちよさ</t>
    <rPh sb="0" eb="1">
      <t>ス</t>
    </rPh>
    <phoneticPr fontId="0"/>
  </si>
  <si>
    <t>家庭生活と地域のかかわり</t>
    <rPh sb="0" eb="4">
      <t>カテイセイカツ</t>
    </rPh>
    <rPh sb="5" eb="7">
      <t>チイキ</t>
    </rPh>
    <phoneticPr fontId="0"/>
  </si>
  <si>
    <t>オリエンテーション</t>
  </si>
  <si>
    <t>幼児と高齢者とのかかわり</t>
    <rPh sb="0" eb="2">
      <t>ヨウジ</t>
    </rPh>
    <rPh sb="3" eb="6">
      <t>コウレイシャ</t>
    </rPh>
    <phoneticPr fontId="0"/>
  </si>
  <si>
    <t>購入・支払いと生活情報</t>
    <rPh sb="0" eb="2">
      <t>コウニュウ</t>
    </rPh>
    <rPh sb="3" eb="5">
      <t>シハラ</t>
    </rPh>
    <rPh sb="7" eb="9">
      <t>セイカツ</t>
    </rPh>
    <rPh sb="9" eb="11">
      <t>ジョウホウ</t>
    </rPh>
    <phoneticPr fontId="0"/>
  </si>
  <si>
    <t>消費者被害と消費者の自立</t>
    <rPh sb="0" eb="3">
      <t>ショウヒシャ</t>
    </rPh>
    <rPh sb="3" eb="5">
      <t>ヒガイ</t>
    </rPh>
    <rPh sb="6" eb="9">
      <t>ショウヒシャ</t>
    </rPh>
    <rPh sb="10" eb="12">
      <t>ジリツ</t>
    </rPh>
    <phoneticPr fontId="0"/>
  </si>
  <si>
    <t>持続可能な社会</t>
    <rPh sb="0" eb="4">
      <t>ジゾクカノウ</t>
    </rPh>
    <rPh sb="5" eb="7">
      <t>シャカイ</t>
    </rPh>
    <phoneticPr fontId="0"/>
  </si>
  <si>
    <t>家庭生活と消費</t>
    <rPh sb="0" eb="4">
      <t>カテイセイカツ</t>
    </rPh>
    <rPh sb="5" eb="7">
      <t>ショウヒ</t>
    </rPh>
    <phoneticPr fontId="0"/>
  </si>
  <si>
    <t>フォントの特徴</t>
    <rPh sb="5" eb="7">
      <t>トクチョウ</t>
    </rPh>
    <phoneticPr fontId="1"/>
  </si>
  <si>
    <t>レタリング</t>
    <phoneticPr fontId="1"/>
  </si>
  <si>
    <t>色の特徴</t>
    <rPh sb="0" eb="1">
      <t>イロ</t>
    </rPh>
    <rPh sb="2" eb="4">
      <t>トクチョウ</t>
    </rPh>
    <phoneticPr fontId="1"/>
  </si>
  <si>
    <t>絵文字デザイン</t>
    <rPh sb="0" eb="3">
      <t>エモジ</t>
    </rPh>
    <phoneticPr fontId="1"/>
  </si>
  <si>
    <t>お面制作</t>
    <rPh sb="1" eb="2">
      <t>メン</t>
    </rPh>
    <rPh sb="2" eb="4">
      <t>セイサク</t>
    </rPh>
    <phoneticPr fontId="1"/>
  </si>
  <si>
    <t>ポスターの歴史</t>
    <rPh sb="5" eb="7">
      <t>レキシ</t>
    </rPh>
    <phoneticPr fontId="1"/>
  </si>
  <si>
    <t>ポスター制作</t>
    <rPh sb="4" eb="6">
      <t>セイサク</t>
    </rPh>
    <phoneticPr fontId="1"/>
  </si>
  <si>
    <t>フォントの種類</t>
    <rPh sb="5" eb="7">
      <t>シュルイ</t>
    </rPh>
    <phoneticPr fontId="1"/>
  </si>
  <si>
    <t>透視図法</t>
    <rPh sb="0" eb="4">
      <t>トウシズホウ</t>
    </rPh>
    <phoneticPr fontId="1"/>
  </si>
  <si>
    <t>部屋デザイン</t>
    <rPh sb="0" eb="2">
      <t>ヘヤ</t>
    </rPh>
    <phoneticPr fontId="1"/>
  </si>
  <si>
    <t>なべしき彫刻</t>
    <rPh sb="4" eb="6">
      <t>チョウコク</t>
    </rPh>
    <phoneticPr fontId="1"/>
  </si>
  <si>
    <t>漆工芸品</t>
    <rPh sb="0" eb="1">
      <t>ウルシ</t>
    </rPh>
    <rPh sb="1" eb="4">
      <t>コウゲイヒン</t>
    </rPh>
    <phoneticPr fontId="1"/>
  </si>
  <si>
    <t>シルクスクリーン</t>
  </si>
  <si>
    <t>フォントの種類</t>
    <phoneticPr fontId="1"/>
  </si>
  <si>
    <t>レタリング</t>
    <phoneticPr fontId="1"/>
  </si>
  <si>
    <t>色の特徴</t>
    <phoneticPr fontId="1"/>
  </si>
  <si>
    <t>お面制作</t>
    <phoneticPr fontId="1"/>
  </si>
  <si>
    <t>部屋デザイン</t>
    <phoneticPr fontId="1"/>
  </si>
  <si>
    <t>漆工芸品</t>
    <phoneticPr fontId="1"/>
  </si>
  <si>
    <t>木彫試し彫り</t>
    <phoneticPr fontId="1"/>
  </si>
  <si>
    <t>木彫試し彫り</t>
    <phoneticPr fontId="1"/>
  </si>
  <si>
    <t>透視図法</t>
    <phoneticPr fontId="1"/>
  </si>
  <si>
    <t>食品サンプル</t>
    <rPh sb="0" eb="2">
      <t>ショクヒン</t>
    </rPh>
    <phoneticPr fontId="1"/>
  </si>
  <si>
    <t>食品サンプル</t>
    <phoneticPr fontId="1"/>
  </si>
  <si>
    <t>私の切り絵</t>
    <phoneticPr fontId="1"/>
  </si>
  <si>
    <t>私の切り絵</t>
    <rPh sb="0" eb="1">
      <t>ワタシ</t>
    </rPh>
    <phoneticPr fontId="1"/>
  </si>
  <si>
    <t>シルクスクリーン</t>
    <phoneticPr fontId="1"/>
  </si>
  <si>
    <t>京都と奈良の工芸品</t>
    <phoneticPr fontId="1"/>
  </si>
  <si>
    <t>京都と奈良の工芸品</t>
    <rPh sb="0" eb="2">
      <t>キョウト</t>
    </rPh>
    <rPh sb="3" eb="5">
      <t>ナラ</t>
    </rPh>
    <rPh sb="6" eb="9">
      <t>コウゲイヒン</t>
    </rPh>
    <phoneticPr fontId="1"/>
  </si>
  <si>
    <t>音楽の基礎　リズム創作</t>
  </si>
  <si>
    <t>鑑賞「春第一楽章」</t>
  </si>
  <si>
    <t>二部合唱</t>
  </si>
  <si>
    <t>★三部合唱</t>
  </si>
  <si>
    <t>鑑賞「ブルタバ」</t>
  </si>
  <si>
    <t>音楽</t>
  </si>
  <si>
    <t>校歌</t>
  </si>
  <si>
    <t>声域について、二部合唱</t>
  </si>
  <si>
    <t>夏の思い出</t>
  </si>
  <si>
    <t>鑑賞「魔王」</t>
  </si>
  <si>
    <t>オーケストラの楽器について</t>
  </si>
  <si>
    <t>★「生命が羽ばたくとき」</t>
  </si>
  <si>
    <t>鑑賞「交響曲第五番ハ短調」</t>
  </si>
  <si>
    <t>鑑賞「小フーガト短調」</t>
  </si>
  <si>
    <t>鑑賞「オーケストラの楽器について」</t>
  </si>
  <si>
    <t>★日本の歌　花</t>
  </si>
  <si>
    <t>鑑賞　オペラ「アイーダ」</t>
  </si>
  <si>
    <t>★四部合唱</t>
  </si>
  <si>
    <t>鑑賞「展覧会の絵」</t>
  </si>
  <si>
    <t>★卒業式に向けて</t>
  </si>
  <si>
    <t>三部合唱</t>
  </si>
  <si>
    <t>◆様々な合唱曲</t>
  </si>
  <si>
    <t>◆筝曲「さくら」</t>
    <phoneticPr fontId="1"/>
  </si>
  <si>
    <t>◆筝曲・鑑賞「六段の調べ」</t>
    <phoneticPr fontId="1"/>
  </si>
  <si>
    <t>音楽鑑賞教室に向けて</t>
    <rPh sb="0" eb="6">
      <t>オンガクカンショウキョウシツ</t>
    </rPh>
    <rPh sb="7" eb="8">
      <t>ム</t>
    </rPh>
    <phoneticPr fontId="1"/>
  </si>
  <si>
    <t>◆筝曲「六段の調べ」</t>
    <phoneticPr fontId="1"/>
  </si>
  <si>
    <t>◆筝曲・創作「春のイメージで」</t>
    <phoneticPr fontId="1"/>
  </si>
  <si>
    <t>◆気体の性質</t>
  </si>
  <si>
    <t>製作品の構想・設計製作</t>
    <rPh sb="0" eb="2">
      <t>セイサク</t>
    </rPh>
    <rPh sb="2" eb="3">
      <t>ヒン</t>
    </rPh>
    <rPh sb="4" eb="6">
      <t>コウソウ</t>
    </rPh>
    <rPh sb="7" eb="9">
      <t>セッケイ</t>
    </rPh>
    <rPh sb="9" eb="11">
      <t>セイサク</t>
    </rPh>
    <phoneticPr fontId="2"/>
  </si>
  <si>
    <t>◆コンピュータと操作方法、情報モラル</t>
    <rPh sb="8" eb="12">
      <t>ソウサホウホウ</t>
    </rPh>
    <rPh sb="13" eb="15">
      <t>ジョウホウ</t>
    </rPh>
    <phoneticPr fontId="2"/>
  </si>
  <si>
    <t>木材の特徴</t>
    <rPh sb="0" eb="2">
      <t>モクザイ</t>
    </rPh>
    <rPh sb="3" eb="5">
      <t>トクチョウ</t>
    </rPh>
    <phoneticPr fontId="2"/>
  </si>
  <si>
    <t>材料の加工法</t>
    <rPh sb="0" eb="2">
      <t>ザイリョウ</t>
    </rPh>
    <rPh sb="3" eb="6">
      <t>カコウホウ</t>
    </rPh>
    <phoneticPr fontId="2"/>
  </si>
  <si>
    <t>製作品の構想</t>
    <rPh sb="0" eb="2">
      <t>セイサク</t>
    </rPh>
    <rPh sb="2" eb="3">
      <t>ヒン</t>
    </rPh>
    <rPh sb="4" eb="6">
      <t>コウソウ</t>
    </rPh>
    <phoneticPr fontId="2"/>
  </si>
  <si>
    <t>★材料と加工（製作①：けがき、切断）</t>
    <rPh sb="1" eb="3">
      <t>ザイリョウ</t>
    </rPh>
    <rPh sb="4" eb="6">
      <t>カコウ</t>
    </rPh>
    <rPh sb="7" eb="9">
      <t>セイサク</t>
    </rPh>
    <rPh sb="15" eb="17">
      <t>セツダン</t>
    </rPh>
    <phoneticPr fontId="2"/>
  </si>
  <si>
    <t>★材料と加工（部品加工、仕上げ）</t>
    <rPh sb="1" eb="3">
      <t>ザイリョウ</t>
    </rPh>
    <rPh sb="4" eb="6">
      <t>カコウ</t>
    </rPh>
    <rPh sb="7" eb="11">
      <t>ブヒンカコウ</t>
    </rPh>
    <rPh sb="12" eb="14">
      <t>シア</t>
    </rPh>
    <phoneticPr fontId="2"/>
  </si>
  <si>
    <t>材料と加工（製作②：設計）</t>
    <rPh sb="0" eb="2">
      <t>ザイリョウ</t>
    </rPh>
    <rPh sb="3" eb="5">
      <t>カコウ</t>
    </rPh>
    <rPh sb="6" eb="8">
      <t>セイサク</t>
    </rPh>
    <rPh sb="10" eb="12">
      <t>セッケイ</t>
    </rPh>
    <phoneticPr fontId="2"/>
  </si>
  <si>
    <t>材料と加工（切断、部品加工）</t>
    <rPh sb="0" eb="2">
      <t>ザイリョウ</t>
    </rPh>
    <rPh sb="3" eb="5">
      <t>カコウ</t>
    </rPh>
    <rPh sb="6" eb="8">
      <t>セツダン</t>
    </rPh>
    <rPh sb="9" eb="13">
      <t>ブヒンカコウ</t>
    </rPh>
    <phoneticPr fontId="2"/>
  </si>
  <si>
    <t>材料と加工（組み立て・仕上げ）</t>
    <rPh sb="0" eb="2">
      <t>ザイリョウ</t>
    </rPh>
    <rPh sb="3" eb="5">
      <t>カコウ</t>
    </rPh>
    <rPh sb="6" eb="7">
      <t>ク</t>
    </rPh>
    <rPh sb="8" eb="9">
      <t>タ</t>
    </rPh>
    <rPh sb="11" eb="13">
      <t>シア</t>
    </rPh>
    <phoneticPr fontId="2"/>
  </si>
  <si>
    <t>問題解決、レポート作成(Word)</t>
    <rPh sb="0" eb="4">
      <t>モンダイカイケツ</t>
    </rPh>
    <rPh sb="9" eb="11">
      <t>サクセイ</t>
    </rPh>
    <phoneticPr fontId="2"/>
  </si>
  <si>
    <t>情報モラル</t>
    <rPh sb="0" eb="2">
      <t>ジョウホウ</t>
    </rPh>
    <phoneticPr fontId="2"/>
  </si>
  <si>
    <t>◆情報分野、メディア</t>
    <rPh sb="1" eb="5">
      <t>ジョウホウブンヤ</t>
    </rPh>
    <phoneticPr fontId="2"/>
  </si>
  <si>
    <t>技術の役割</t>
    <rPh sb="0" eb="2">
      <t>ギジュツ</t>
    </rPh>
    <rPh sb="3" eb="5">
      <t>ヤクワリ</t>
    </rPh>
    <phoneticPr fontId="2"/>
  </si>
  <si>
    <t>情報セキュリティと情報モラル</t>
    <phoneticPr fontId="1"/>
  </si>
  <si>
    <t>◆情報通信ネットワーク（仕組み、セキュリティー）</t>
    <rPh sb="1" eb="3">
      <t>ジョウホウ</t>
    </rPh>
    <rPh sb="3" eb="5">
      <t>ツウシン</t>
    </rPh>
    <rPh sb="12" eb="14">
      <t>シク</t>
    </rPh>
    <phoneticPr fontId="2"/>
  </si>
  <si>
    <t>ｱﾌﾟﾘｹｰｼｮﾝｿﾌﾄｳｪｱ</t>
  </si>
  <si>
    <t>エネルギー変換</t>
    <rPh sb="5" eb="7">
      <t>ヘンカン</t>
    </rPh>
    <phoneticPr fontId="2"/>
  </si>
  <si>
    <t>電気回路について</t>
    <rPh sb="0" eb="4">
      <t>デンキカイロ</t>
    </rPh>
    <phoneticPr fontId="2"/>
  </si>
  <si>
    <t>電気機器作製</t>
    <rPh sb="0" eb="6">
      <t>デンキキキサクセイ</t>
    </rPh>
    <phoneticPr fontId="2"/>
  </si>
  <si>
    <t>★bluetoothスピーカ製作（はんだづけ）</t>
    <rPh sb="14" eb="16">
      <t>セイサク</t>
    </rPh>
    <phoneticPr fontId="2"/>
  </si>
  <si>
    <t>★bluetoothスピーカ製作（木材加工、組み立て）</t>
    <rPh sb="14" eb="16">
      <t>セイサク</t>
    </rPh>
    <rPh sb="17" eb="21">
      <t>モクザイカコウ</t>
    </rPh>
    <rPh sb="22" eb="23">
      <t>ク</t>
    </rPh>
    <rPh sb="24" eb="25">
      <t>タ</t>
    </rPh>
    <phoneticPr fontId="2"/>
  </si>
  <si>
    <t>生物育成(作物の栽培）</t>
    <rPh sb="0" eb="4">
      <t>セイブツイクセイ</t>
    </rPh>
    <rPh sb="5" eb="7">
      <t>サクモツ</t>
    </rPh>
    <rPh sb="8" eb="10">
      <t>サイバイ</t>
    </rPh>
    <phoneticPr fontId="2"/>
  </si>
  <si>
    <t>生物育成（観察記録、育成方法）</t>
    <rPh sb="0" eb="4">
      <t>セイブツイクセイ</t>
    </rPh>
    <rPh sb="5" eb="9">
      <t>カンサツキロク</t>
    </rPh>
    <rPh sb="10" eb="14">
      <t>イクセイホウホウ</t>
    </rPh>
    <phoneticPr fontId="2"/>
  </si>
  <si>
    <t>エネルギー変換の利用機器の製作</t>
    <rPh sb="5" eb="7">
      <t>ヘンカン</t>
    </rPh>
    <rPh sb="8" eb="10">
      <t>リヨウ</t>
    </rPh>
    <rPh sb="10" eb="12">
      <t>キキ</t>
    </rPh>
    <rPh sb="13" eb="15">
      <t>セイサク</t>
    </rPh>
    <phoneticPr fontId="2"/>
  </si>
  <si>
    <t>bluetoothスピーカレポート作成(Word)</t>
    <rPh sb="17" eb="19">
      <t>サクセイ</t>
    </rPh>
    <phoneticPr fontId="2"/>
  </si>
  <si>
    <t>機器の保守点検</t>
    <rPh sb="0" eb="2">
      <t>キキ</t>
    </rPh>
    <rPh sb="3" eb="7">
      <t>ホシュテンケン</t>
    </rPh>
    <phoneticPr fontId="2"/>
  </si>
  <si>
    <t>メディアの特徴</t>
    <rPh sb="5" eb="7">
      <t>トクチョウ</t>
    </rPh>
    <phoneticPr fontId="2"/>
  </si>
  <si>
    <t>作品の評価・鑑賞、振り返り</t>
    <rPh sb="0" eb="2">
      <t>サクヒン</t>
    </rPh>
    <rPh sb="3" eb="5">
      <t>ヒョウカ</t>
    </rPh>
    <rPh sb="6" eb="8">
      <t>カンショウ</t>
    </rPh>
    <rPh sb="9" eb="10">
      <t>フ</t>
    </rPh>
    <rPh sb="11" eb="12">
      <t>カエ</t>
    </rPh>
    <phoneticPr fontId="2"/>
  </si>
  <si>
    <t>◆情報モラル</t>
    <rPh sb="1" eb="3">
      <t>ジョウホウ</t>
    </rPh>
    <phoneticPr fontId="2"/>
  </si>
  <si>
    <t>メディアの特徴について</t>
    <rPh sb="5" eb="7">
      <t>トクチョウ</t>
    </rPh>
    <phoneticPr fontId="2"/>
  </si>
  <si>
    <t>メディアについて(Excel)</t>
    <phoneticPr fontId="2"/>
  </si>
  <si>
    <t>◆知的財産権について</t>
    <rPh sb="1" eb="6">
      <t>チテキザイサンケン</t>
    </rPh>
    <phoneticPr fontId="2"/>
  </si>
  <si>
    <t>1年間のまとめ</t>
    <rPh sb="1" eb="3">
      <t>ネンカン</t>
    </rPh>
    <phoneticPr fontId="2"/>
  </si>
  <si>
    <t>◆ハードウェアとソフトウェア</t>
  </si>
  <si>
    <t>情報のディジタル化</t>
    <rPh sb="0" eb="2">
      <t>ジョウホウ</t>
    </rPh>
    <rPh sb="8" eb="9">
      <t>カ</t>
    </rPh>
    <phoneticPr fontId="2"/>
  </si>
  <si>
    <t>情報ネットワークの仕組み</t>
    <rPh sb="0" eb="2">
      <t>ジョウホウ</t>
    </rPh>
    <rPh sb="9" eb="11">
      <t>シク</t>
    </rPh>
    <phoneticPr fontId="2"/>
  </si>
  <si>
    <t>★情報モラル</t>
    <rPh sb="1" eb="3">
      <t>ジョウホウ</t>
    </rPh>
    <phoneticPr fontId="2"/>
  </si>
  <si>
    <t>◆情報の原理・仕組み</t>
    <rPh sb="1" eb="3">
      <t>ジョウホウ</t>
    </rPh>
    <rPh sb="4" eb="6">
      <t>ゲンリ</t>
    </rPh>
    <rPh sb="7" eb="9">
      <t>シク</t>
    </rPh>
    <phoneticPr fontId="2"/>
  </si>
  <si>
    <t>powerpointの操作方法</t>
    <rPh sb="11" eb="15">
      <t>ソウサホウホウ</t>
    </rPh>
    <phoneticPr fontId="2"/>
  </si>
  <si>
    <t>計測制御システム</t>
    <rPh sb="0" eb="4">
      <t>ケイソクセイギョ</t>
    </rPh>
    <phoneticPr fontId="2"/>
  </si>
  <si>
    <t>問題を発見し、課題の設定</t>
  </si>
  <si>
    <t>Excelの操作方法、実技試験</t>
    <rPh sb="6" eb="10">
      <t>ソウサホウホウ</t>
    </rPh>
    <rPh sb="11" eb="15">
      <t>ジツギシケン</t>
    </rPh>
    <phoneticPr fontId="2"/>
  </si>
  <si>
    <t>双方向性のあるコンテンツ</t>
    <rPh sb="0" eb="4">
      <t>ソウホウコウセイ</t>
    </rPh>
    <phoneticPr fontId="2"/>
  </si>
  <si>
    <t>powerpoint作品の評価・鑑賞</t>
    <rPh sb="10" eb="12">
      <t>サクヒン</t>
    </rPh>
    <rPh sb="13" eb="15">
      <t>ヒョウカ</t>
    </rPh>
    <rPh sb="16" eb="18">
      <t>カンショウ</t>
    </rPh>
    <phoneticPr fontId="2"/>
  </si>
  <si>
    <t>情報モラル</t>
    <rPh sb="0" eb="2">
      <t>ジョウホウ</t>
    </rPh>
    <phoneticPr fontId="1"/>
  </si>
  <si>
    <t>Introduction</t>
    <phoneticPr fontId="1"/>
  </si>
  <si>
    <t>PROGRAM2</t>
    <phoneticPr fontId="1"/>
  </si>
  <si>
    <t>PROGRAM3</t>
    <phoneticPr fontId="1"/>
  </si>
  <si>
    <t>Our Project7</t>
    <phoneticPr fontId="1"/>
  </si>
  <si>
    <t>Program4</t>
    <phoneticPr fontId="1"/>
  </si>
  <si>
    <t>Program5</t>
    <phoneticPr fontId="1"/>
  </si>
  <si>
    <t>Program6</t>
    <phoneticPr fontId="1"/>
  </si>
  <si>
    <t>Power-up3</t>
  </si>
  <si>
    <t>Power-up4</t>
    <phoneticPr fontId="1"/>
  </si>
  <si>
    <t>Futher Reading1</t>
    <phoneticPr fontId="1"/>
  </si>
  <si>
    <t>PROGRAM1</t>
    <phoneticPr fontId="1"/>
  </si>
  <si>
    <t>Step1</t>
    <phoneticPr fontId="1"/>
  </si>
  <si>
    <t>Power-up1</t>
    <phoneticPr fontId="1"/>
  </si>
  <si>
    <t>Reading1</t>
    <phoneticPr fontId="1"/>
  </si>
  <si>
    <t>Skit Test</t>
    <phoneticPr fontId="1"/>
  </si>
  <si>
    <t>Power-up2</t>
    <phoneticPr fontId="1"/>
  </si>
  <si>
    <t>Our Project8</t>
    <phoneticPr fontId="1"/>
  </si>
  <si>
    <t>Program7</t>
  </si>
  <si>
    <t>Reading2</t>
    <phoneticPr fontId="1"/>
  </si>
  <si>
    <t>Futher Reading2</t>
    <phoneticPr fontId="1"/>
  </si>
  <si>
    <t>２年生の復習</t>
    <rPh sb="1" eb="3">
      <t>ネンセイ</t>
    </rPh>
    <rPh sb="4" eb="6">
      <t>フクシュウ</t>
    </rPh>
    <phoneticPr fontId="1"/>
  </si>
  <si>
    <t>Step2</t>
    <phoneticPr fontId="1"/>
  </si>
  <si>
    <t>Step3</t>
    <phoneticPr fontId="1"/>
  </si>
  <si>
    <t>Step4</t>
    <phoneticPr fontId="1"/>
  </si>
  <si>
    <t>入試対策</t>
    <rPh sb="0" eb="2">
      <t>ニュウシ</t>
    </rPh>
    <rPh sb="2" eb="4">
      <t>タイサク</t>
    </rPh>
    <phoneticPr fontId="1"/>
  </si>
  <si>
    <t>Special Project</t>
    <phoneticPr fontId="1"/>
  </si>
  <si>
    <t>Futher Reading3</t>
    <phoneticPr fontId="1"/>
  </si>
  <si>
    <t>入試対策</t>
    <phoneticPr fontId="1"/>
  </si>
  <si>
    <t>New Start</t>
    <phoneticPr fontId="1"/>
  </si>
  <si>
    <t>Koshien Project in Africa</t>
    <phoneticPr fontId="1"/>
  </si>
  <si>
    <t>Taste of Culture</t>
    <phoneticPr fontId="1"/>
  </si>
  <si>
    <t>Leave Only Footprints</t>
    <phoneticPr fontId="1"/>
  </si>
  <si>
    <t>Work Experience</t>
    <phoneticPr fontId="1"/>
  </si>
  <si>
    <t>High-Tech Nature</t>
    <phoneticPr fontId="1"/>
  </si>
  <si>
    <t>High-Tech Nature</t>
  </si>
  <si>
    <t>Unique Animals</t>
    <phoneticPr fontId="1"/>
  </si>
  <si>
    <t>Unique Animals</t>
  </si>
  <si>
    <t>A Hope for Lasting Peace</t>
    <phoneticPr fontId="1"/>
  </si>
  <si>
    <t>A Hope for Lasting Peace</t>
  </si>
  <si>
    <t>英語の略語表現</t>
    <rPh sb="0" eb="2">
      <t>エイゴ</t>
    </rPh>
    <rPh sb="3" eb="5">
      <t>リャクゴ</t>
    </rPh>
    <rPh sb="5" eb="7">
      <t>ヒョウゲン</t>
    </rPh>
    <phoneticPr fontId="1"/>
  </si>
  <si>
    <t>簡単な表現で言いかえよう</t>
    <rPh sb="0" eb="2">
      <t>カンタン</t>
    </rPh>
    <rPh sb="3" eb="5">
      <t>ヒョウゲン</t>
    </rPh>
    <rPh sb="6" eb="7">
      <t>イ</t>
    </rPh>
    <phoneticPr fontId="1"/>
  </si>
  <si>
    <t>魅力を伝えるためのコツを知ろう</t>
    <rPh sb="0" eb="2">
      <t>ミリョク</t>
    </rPh>
    <rPh sb="3" eb="4">
      <t>ツタ</t>
    </rPh>
    <rPh sb="12" eb="13">
      <t>シ</t>
    </rPh>
    <phoneticPr fontId="1"/>
  </si>
  <si>
    <t>The Three Dolls</t>
    <phoneticPr fontId="1"/>
  </si>
  <si>
    <t>電話をかけよう</t>
    <rPh sb="0" eb="2">
      <t>デンワ</t>
    </rPh>
    <phoneticPr fontId="1"/>
  </si>
  <si>
    <t>世界自然遺産</t>
    <rPh sb="0" eb="6">
      <t>セカイシゼンイサン</t>
    </rPh>
    <phoneticPr fontId="1"/>
  </si>
  <si>
    <t>相手にわかりやすい説明をしよう</t>
    <rPh sb="0" eb="2">
      <t>アイテ</t>
    </rPh>
    <rPh sb="9" eb="11">
      <t>セツメイ</t>
    </rPh>
    <phoneticPr fontId="1"/>
  </si>
  <si>
    <t>Friendship beyond Time and Borders</t>
    <phoneticPr fontId="1"/>
  </si>
  <si>
    <t>動物を使った英語表現</t>
    <rPh sb="0" eb="2">
      <t>ドウブツ</t>
    </rPh>
    <rPh sb="3" eb="4">
      <t>ツカ</t>
    </rPh>
    <rPh sb="6" eb="8">
      <t>エイゴ</t>
    </rPh>
    <rPh sb="8" eb="10">
      <t>ヒョウゲン</t>
    </rPh>
    <phoneticPr fontId="1"/>
  </si>
  <si>
    <t>My Heroの魅力を伝えよう</t>
    <rPh sb="8" eb="10">
      <t>ミリョク</t>
    </rPh>
    <rPh sb="11" eb="12">
      <t>ツタ</t>
    </rPh>
    <phoneticPr fontId="1"/>
  </si>
  <si>
    <t>天気予報を聞こう</t>
    <rPh sb="0" eb="4">
      <t>テンキヨホウ</t>
    </rPh>
    <rPh sb="5" eb="6">
      <t>キ</t>
    </rPh>
    <phoneticPr fontId="1"/>
  </si>
  <si>
    <t>海外でヒットするラーメンのCMを作ろう</t>
    <rPh sb="0" eb="2">
      <t>カイガイ</t>
    </rPh>
    <rPh sb="16" eb="17">
      <t>ツク</t>
    </rPh>
    <phoneticPr fontId="1"/>
  </si>
  <si>
    <t>レストランで食事をしよう</t>
    <rPh sb="6" eb="8">
      <t>ショクジ</t>
    </rPh>
    <phoneticPr fontId="1"/>
  </si>
  <si>
    <t>わかりやすい見出しをつけよう</t>
    <rPh sb="6" eb="8">
      <t>ミダ</t>
    </rPh>
    <phoneticPr fontId="1"/>
  </si>
  <si>
    <t>日本のおすすめスポットを紹介しよう</t>
    <rPh sb="0" eb="2">
      <t>ニホン</t>
    </rPh>
    <rPh sb="12" eb="14">
      <t>ショウカイ</t>
    </rPh>
    <phoneticPr fontId="1"/>
  </si>
  <si>
    <t>飛行機のアナウンスを聞こう</t>
    <rPh sb="0" eb="3">
      <t>ヒコウキ</t>
    </rPh>
    <rPh sb="10" eb="11">
      <t>キ</t>
    </rPh>
    <phoneticPr fontId="1"/>
  </si>
  <si>
    <t>Apollo</t>
    <phoneticPr fontId="1"/>
  </si>
  <si>
    <t>メールで近況報告をしよう</t>
    <rPh sb="4" eb="8">
      <t>キンキョウホウコク</t>
    </rPh>
    <phoneticPr fontId="1"/>
  </si>
  <si>
    <t>説得力のある説明をしよう</t>
    <rPh sb="0" eb="3">
      <t>セットクリョク</t>
    </rPh>
    <rPh sb="6" eb="8">
      <t>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</si>
</sst>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auto="1"/>
      </bottom>
      <diagonal style="thin">
        <color indexed="64"/>
      </diagonal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 diagonalDown="1">
      <left style="hair">
        <color indexed="64"/>
      </left>
      <right style="thin">
        <color indexed="64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thin">
        <color auto="1"/>
      </right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 style="medium">
        <color auto="1"/>
      </right>
      <top/>
      <bottom style="hair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 diagonalDown="1">
      <left style="thin">
        <color auto="1"/>
      </left>
      <right style="medium">
        <color auto="1"/>
      </right>
      <top/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/>
      <diagonal style="thin">
        <color indexed="64"/>
      </diagonal>
    </border>
    <border diagonalDown="1">
      <left style="thin">
        <color auto="1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thin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 diagonalDown="1">
      <left style="hair">
        <color indexed="64"/>
      </left>
      <right/>
      <top style="medium">
        <color auto="1"/>
      </top>
      <bottom/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Down="1">
      <left style="medium">
        <color auto="1"/>
      </left>
      <right style="thin">
        <color indexed="64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thin">
        <color indexed="64"/>
      </right>
      <top/>
      <bottom/>
      <diagonal style="thin">
        <color auto="1"/>
      </diagonal>
    </border>
    <border diagonalDown="1">
      <left style="medium">
        <color auto="1"/>
      </left>
      <right style="thin">
        <color indexed="64"/>
      </right>
      <top/>
      <bottom style="medium">
        <color auto="1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6" fillId="2" borderId="89" xfId="0" applyFont="1" applyFill="1" applyBorder="1">
      <alignment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3" fontId="2" fillId="2" borderId="1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vertical="center" shrinkToFit="1"/>
    </xf>
    <xf numFmtId="0" fontId="2" fillId="3" borderId="4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vertical="center" shrinkToFi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 shrinkToFi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vertical="center" shrinkToFi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 shrinkToFit="1"/>
    </xf>
    <xf numFmtId="0" fontId="2" fillId="3" borderId="5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4" borderId="31" xfId="0" applyFont="1" applyFill="1" applyBorder="1" applyAlignment="1">
      <alignment horizontal="right" vertical="center" shrinkToFit="1"/>
    </xf>
    <xf numFmtId="0" fontId="2" fillId="4" borderId="6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vertical="center" shrinkToFit="1"/>
    </xf>
    <xf numFmtId="0" fontId="9" fillId="3" borderId="112" xfId="0" applyFont="1" applyFill="1" applyBorder="1" applyAlignment="1">
      <alignment vertical="center" shrinkToFit="1"/>
    </xf>
    <xf numFmtId="0" fontId="9" fillId="3" borderId="5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vertical="center" shrinkToFit="1"/>
    </xf>
    <xf numFmtId="0" fontId="9" fillId="5" borderId="3" xfId="0" applyFont="1" applyFill="1" applyBorder="1" applyAlignment="1">
      <alignment vertical="center" shrinkToFit="1"/>
    </xf>
    <xf numFmtId="0" fontId="9" fillId="5" borderId="5" xfId="0" applyFont="1" applyFill="1" applyBorder="1" applyAlignment="1">
      <alignment vertical="center" shrinkToFit="1"/>
    </xf>
    <xf numFmtId="0" fontId="9" fillId="5" borderId="14" xfId="0" applyFont="1" applyFill="1" applyBorder="1" applyAlignment="1">
      <alignment vertical="center" shrinkToFit="1"/>
    </xf>
    <xf numFmtId="0" fontId="9" fillId="5" borderId="46" xfId="0" applyFont="1" applyFill="1" applyBorder="1" applyAlignment="1">
      <alignment vertical="center" shrinkToFit="1"/>
    </xf>
    <xf numFmtId="0" fontId="9" fillId="5" borderId="27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vertical="center" shrinkToFit="1"/>
    </xf>
    <xf numFmtId="0" fontId="9" fillId="5" borderId="6" xfId="0" applyFont="1" applyFill="1" applyBorder="1" applyAlignment="1">
      <alignment vertical="center" shrinkToFit="1"/>
    </xf>
    <xf numFmtId="0" fontId="9" fillId="5" borderId="13" xfId="0" applyFont="1" applyFill="1" applyBorder="1" applyAlignment="1">
      <alignment vertical="center" shrinkToFit="1"/>
    </xf>
    <xf numFmtId="0" fontId="9" fillId="5" borderId="47" xfId="0" applyFont="1" applyFill="1" applyBorder="1" applyAlignment="1">
      <alignment vertical="center" shrinkToFit="1"/>
    </xf>
    <xf numFmtId="0" fontId="9" fillId="5" borderId="21" xfId="0" applyFont="1" applyFill="1" applyBorder="1" applyAlignment="1">
      <alignment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3" xfId="0" applyFont="1" applyBorder="1" applyAlignment="1">
      <alignment horizontal="center" vertical="center" shrinkToFit="1"/>
    </xf>
    <xf numFmtId="0" fontId="4" fillId="3" borderId="101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103" xfId="0" applyFont="1" applyFill="1" applyBorder="1" applyAlignment="1">
      <alignment horizontal="center" vertical="center" shrinkToFit="1"/>
    </xf>
    <xf numFmtId="0" fontId="4" fillId="2" borderId="101" xfId="0" applyFont="1" applyFill="1" applyBorder="1" applyAlignment="1">
      <alignment horizontal="center" vertical="center" shrinkToFit="1"/>
    </xf>
    <xf numFmtId="0" fontId="4" fillId="2" borderId="102" xfId="0" applyFont="1" applyFill="1" applyBorder="1" applyAlignment="1">
      <alignment horizontal="center" vertical="center" shrinkToFit="1"/>
    </xf>
    <xf numFmtId="0" fontId="4" fillId="2" borderId="103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right" vertical="center"/>
    </xf>
    <xf numFmtId="0" fontId="6" fillId="3" borderId="89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89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2" fillId="2" borderId="96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2" borderId="81" xfId="0" applyFont="1" applyFill="1" applyBorder="1" applyAlignment="1">
      <alignment horizontal="center" vertical="center" wrapText="1"/>
    </xf>
    <xf numFmtId="0" fontId="2" fillId="2" borderId="86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107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shrinkToFit="1"/>
    </xf>
    <xf numFmtId="0" fontId="2" fillId="3" borderId="72" xfId="0" applyFont="1" applyFill="1" applyBorder="1" applyAlignment="1">
      <alignment vertical="center" shrinkToFit="1"/>
    </xf>
    <xf numFmtId="0" fontId="2" fillId="3" borderId="108" xfId="0" applyFont="1" applyFill="1" applyBorder="1" applyAlignment="1">
      <alignment vertical="center" shrinkToFit="1"/>
    </xf>
    <xf numFmtId="0" fontId="2" fillId="3" borderId="81" xfId="0" applyFont="1" applyFill="1" applyBorder="1" applyAlignment="1">
      <alignment vertical="center" shrinkToFit="1"/>
    </xf>
    <xf numFmtId="0" fontId="2" fillId="3" borderId="55" xfId="0" applyFont="1" applyFill="1" applyBorder="1" applyAlignment="1">
      <alignment vertical="center" shrinkToFit="1"/>
    </xf>
    <xf numFmtId="0" fontId="2" fillId="4" borderId="55" xfId="0" applyFont="1" applyFill="1" applyBorder="1" applyAlignment="1">
      <alignment vertical="center" shrinkToFit="1"/>
    </xf>
    <xf numFmtId="0" fontId="2" fillId="4" borderId="108" xfId="0" applyFont="1" applyFill="1" applyBorder="1" applyAlignment="1">
      <alignment vertical="center" shrinkToFit="1"/>
    </xf>
    <xf numFmtId="0" fontId="2" fillId="2" borderId="109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horizontal="center" vertical="center"/>
    </xf>
    <xf numFmtId="0" fontId="2" fillId="3" borderId="104" xfId="0" applyFont="1" applyFill="1" applyBorder="1" applyAlignment="1">
      <alignment vertical="center" shrinkToFit="1"/>
    </xf>
    <xf numFmtId="0" fontId="2" fillId="4" borderId="81" xfId="0" applyFont="1" applyFill="1" applyBorder="1" applyAlignment="1">
      <alignment vertical="center" shrinkToFit="1"/>
    </xf>
    <xf numFmtId="0" fontId="2" fillId="4" borderId="56" xfId="0" applyFont="1" applyFill="1" applyBorder="1" applyAlignment="1">
      <alignment vertical="center" shrinkToFit="1"/>
    </xf>
    <xf numFmtId="0" fontId="2" fillId="4" borderId="39" xfId="0" applyFont="1" applyFill="1" applyBorder="1" applyAlignment="1">
      <alignment vertical="center" shrinkToFit="1"/>
    </xf>
    <xf numFmtId="0" fontId="2" fillId="4" borderId="86" xfId="0" applyFont="1" applyFill="1" applyBorder="1" applyAlignment="1">
      <alignment vertical="center" shrinkToFit="1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83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100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13" fontId="2" fillId="2" borderId="35" xfId="0" applyNumberFormat="1" applyFont="1" applyFill="1" applyBorder="1" applyAlignment="1">
      <alignment horizontal="center" vertical="center"/>
    </xf>
    <xf numFmtId="13" fontId="2" fillId="2" borderId="73" xfId="0" applyNumberFormat="1" applyFont="1" applyFill="1" applyBorder="1" applyAlignment="1">
      <alignment horizontal="center" vertical="center"/>
    </xf>
    <xf numFmtId="13" fontId="2" fillId="2" borderId="39" xfId="0" applyNumberFormat="1" applyFont="1" applyFill="1" applyBorder="1" applyAlignment="1">
      <alignment horizontal="center" vertical="center"/>
    </xf>
    <xf numFmtId="13" fontId="2" fillId="2" borderId="56" xfId="0" applyNumberFormat="1" applyFont="1" applyFill="1" applyBorder="1" applyAlignment="1">
      <alignment horizontal="center" vertical="center"/>
    </xf>
    <xf numFmtId="13" fontId="2" fillId="2" borderId="61" xfId="0" applyNumberFormat="1" applyFont="1" applyFill="1" applyBorder="1" applyAlignment="1">
      <alignment horizontal="center" vertical="center"/>
    </xf>
    <xf numFmtId="13" fontId="2" fillId="2" borderId="60" xfId="0" applyNumberFormat="1" applyFont="1" applyFill="1" applyBorder="1" applyAlignment="1">
      <alignment horizontal="center" vertical="center"/>
    </xf>
    <xf numFmtId="13" fontId="2" fillId="2" borderId="86" xfId="0" applyNumberFormat="1" applyFont="1" applyFill="1" applyBorder="1" applyAlignment="1">
      <alignment horizontal="center" vertical="center"/>
    </xf>
    <xf numFmtId="13" fontId="2" fillId="2" borderId="98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13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3" fontId="2" fillId="2" borderId="70" xfId="0" applyNumberFormat="1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3" fontId="2" fillId="2" borderId="1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1</xdr:row>
      <xdr:rowOff>88900</xdr:rowOff>
    </xdr:from>
    <xdr:to>
      <xdr:col>1</xdr:col>
      <xdr:colOff>359834</xdr:colOff>
      <xdr:row>3</xdr:row>
      <xdr:rowOff>143933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F12F48FE-037F-4C67-B9EC-A37FF08494E2}"/>
            </a:ext>
          </a:extLst>
        </xdr:cNvPr>
        <xdr:cNvSpPr/>
      </xdr:nvSpPr>
      <xdr:spPr>
        <a:xfrm>
          <a:off x="444500" y="374650"/>
          <a:ext cx="1185334" cy="41063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/>
            <a:t>入力例</a:t>
          </a:r>
        </a:p>
      </xdr:txBody>
    </xdr:sp>
    <xdr:clientData/>
  </xdr:twoCellAnchor>
  <xdr:twoCellAnchor>
    <xdr:from>
      <xdr:col>3</xdr:col>
      <xdr:colOff>1581150</xdr:colOff>
      <xdr:row>6</xdr:row>
      <xdr:rowOff>38100</xdr:rowOff>
    </xdr:from>
    <xdr:to>
      <xdr:col>9</xdr:col>
      <xdr:colOff>1416050</xdr:colOff>
      <xdr:row>12</xdr:row>
      <xdr:rowOff>12699</xdr:rowOff>
    </xdr:to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1C3FA6A8-9CD0-4E07-BDFB-818D2C287F9E}"/>
            </a:ext>
          </a:extLst>
        </xdr:cNvPr>
        <xdr:cNvSpPr/>
      </xdr:nvSpPr>
      <xdr:spPr>
        <a:xfrm>
          <a:off x="3740150" y="1212850"/>
          <a:ext cx="5740400" cy="1041399"/>
        </a:xfrm>
        <a:prstGeom prst="wedgeRoundRectCallout">
          <a:avLst>
            <a:gd name="adj1" fmla="val -14683"/>
            <a:gd name="adj2" fmla="val -12842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指導の重点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・第１表及び第２表に記載した指導の重点のうち、今年度特に重点をおく指導項目を記載し、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特に関連する単元及び内容のセルを「薄赤」にする。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・それを実現するための、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特に関連する単元及び内容に★マークを記載する。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指導の重点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及び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学校名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は、第１学年に入力すると全学年に反映される。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1073151</xdr:colOff>
      <xdr:row>12</xdr:row>
      <xdr:rowOff>133350</xdr:rowOff>
    </xdr:from>
    <xdr:to>
      <xdr:col>7</xdr:col>
      <xdr:colOff>755651</xdr:colOff>
      <xdr:row>19</xdr:row>
      <xdr:rowOff>166530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5C53D810-B252-471E-B22E-583920490886}"/>
            </a:ext>
          </a:extLst>
        </xdr:cNvPr>
        <xdr:cNvSpPr/>
      </xdr:nvSpPr>
      <xdr:spPr>
        <a:xfrm>
          <a:off x="3191511" y="2343150"/>
          <a:ext cx="3553460" cy="1260000"/>
        </a:xfrm>
        <a:prstGeom prst="wedgeRoundRectCallout">
          <a:avLst>
            <a:gd name="adj1" fmla="val -68001"/>
            <a:gd name="adj2" fmla="val -28718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年間指導計画提出上の留意点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・教科及び領域などについて、全て記載する。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・一つのセルに一つの単元を記載する。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・各単元の計画時数を左に記載する。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strike="noStrike" baseline="0">
              <a:solidFill>
                <a:sysClr val="windowText" lastClr="000000"/>
              </a:solidFill>
            </a:rPr>
            <a:t>・単元名が足りなくなったら、セルを挿入して対応する。</a:t>
          </a:r>
        </a:p>
      </xdr:txBody>
    </xdr:sp>
    <xdr:clientData/>
  </xdr:twoCellAnchor>
  <xdr:twoCellAnchor>
    <xdr:from>
      <xdr:col>3</xdr:col>
      <xdr:colOff>920750</xdr:colOff>
      <xdr:row>21</xdr:row>
      <xdr:rowOff>158751</xdr:rowOff>
    </xdr:from>
    <xdr:to>
      <xdr:col>9</xdr:col>
      <xdr:colOff>260350</xdr:colOff>
      <xdr:row>27</xdr:row>
      <xdr:rowOff>79191</xdr:rowOff>
    </xdr:to>
    <xdr:sp macro="" textlink="">
      <xdr:nvSpPr>
        <xdr:cNvPr id="6" name="角丸四角形 16">
          <a:extLst>
            <a:ext uri="{FF2B5EF4-FFF2-40B4-BE49-F238E27FC236}">
              <a16:creationId xmlns:a16="http://schemas.microsoft.com/office/drawing/2014/main" id="{1258CE35-FA70-4448-B930-024E00A54A63}"/>
            </a:ext>
          </a:extLst>
        </xdr:cNvPr>
        <xdr:cNvSpPr/>
      </xdr:nvSpPr>
      <xdr:spPr>
        <a:xfrm>
          <a:off x="3039110" y="3945891"/>
          <a:ext cx="5146040" cy="972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マークの記載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・下記の項目について活用する単元及び内容にマークを記載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◆：情報活用能力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（情報モラル、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SNS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ルール、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SNS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の適切な使い方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、情報手段の基本的な操作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等）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★：学校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レガシー　　　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3</xdr:col>
      <xdr:colOff>1358900</xdr:colOff>
      <xdr:row>66</xdr:row>
      <xdr:rowOff>19050</xdr:rowOff>
    </xdr:from>
    <xdr:to>
      <xdr:col>9</xdr:col>
      <xdr:colOff>406400</xdr:colOff>
      <xdr:row>69</xdr:row>
      <xdr:rowOff>6350</xdr:rowOff>
    </xdr:to>
    <xdr:sp macro="" textlink="">
      <xdr:nvSpPr>
        <xdr:cNvPr id="7" name="角丸四角形吹き出し 9">
          <a:extLst>
            <a:ext uri="{FF2B5EF4-FFF2-40B4-BE49-F238E27FC236}">
              <a16:creationId xmlns:a16="http://schemas.microsoft.com/office/drawing/2014/main" id="{E003DED2-09C5-4555-9CC9-29698A4954E9}"/>
            </a:ext>
          </a:extLst>
        </xdr:cNvPr>
        <xdr:cNvSpPr/>
      </xdr:nvSpPr>
      <xdr:spPr>
        <a:xfrm>
          <a:off x="3517900" y="11861800"/>
          <a:ext cx="4953000" cy="520700"/>
        </a:xfrm>
        <a:prstGeom prst="wedgeRoundRectCallout">
          <a:avLst>
            <a:gd name="adj1" fmla="val -86459"/>
            <a:gd name="adj2" fmla="val 20739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朝読書①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・各校で指定している、１回の朝読書の時間を入力する。（単位は不要）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1549400</xdr:colOff>
      <xdr:row>75</xdr:row>
      <xdr:rowOff>44450</xdr:rowOff>
    </xdr:from>
    <xdr:to>
      <xdr:col>9</xdr:col>
      <xdr:colOff>1253861</xdr:colOff>
      <xdr:row>80</xdr:row>
      <xdr:rowOff>107950</xdr:rowOff>
    </xdr:to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id="{0DEBFDF9-30A4-442C-985D-A78917AD25CC}"/>
            </a:ext>
          </a:extLst>
        </xdr:cNvPr>
        <xdr:cNvSpPr/>
      </xdr:nvSpPr>
      <xdr:spPr>
        <a:xfrm>
          <a:off x="3708400" y="13487400"/>
          <a:ext cx="5609961" cy="952500"/>
        </a:xfrm>
        <a:prstGeom prst="wedgeRoundRectCallout">
          <a:avLst>
            <a:gd name="adj1" fmla="val -36680"/>
            <a:gd name="adj2" fmla="val -10171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朝読書②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・読書科の活動として、１単位時間で行う授業との関連に十分に配慮し、単元名を記載する。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・全ての時間について、単元名を書く必要はない。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・時数の欄には、各月の朝読書の回数を入力する。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577850</xdr:colOff>
      <xdr:row>82</xdr:row>
      <xdr:rowOff>44450</xdr:rowOff>
    </xdr:from>
    <xdr:to>
      <xdr:col>7</xdr:col>
      <xdr:colOff>717550</xdr:colOff>
      <xdr:row>86</xdr:row>
      <xdr:rowOff>143214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39FD4BFB-8796-4BFC-8133-C8A2A744CBAD}"/>
            </a:ext>
          </a:extLst>
        </xdr:cNvPr>
        <xdr:cNvSpPr/>
      </xdr:nvSpPr>
      <xdr:spPr>
        <a:xfrm>
          <a:off x="2736850" y="14732000"/>
          <a:ext cx="4076700" cy="809964"/>
        </a:xfrm>
        <a:prstGeom prst="wedgeRoundRectCallout">
          <a:avLst>
            <a:gd name="adj1" fmla="val -59248"/>
            <a:gd name="adj2" fmla="val -204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その他について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・余剰時間を用いた上記の枠に当てはまらない時数を記入する。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（例）各学校独自の教育活動</a:t>
          </a:r>
        </a:p>
      </xdr:txBody>
    </xdr:sp>
    <xdr:clientData/>
  </xdr:twoCellAnchor>
  <xdr:twoCellAnchor>
    <xdr:from>
      <xdr:col>3</xdr:col>
      <xdr:colOff>1441450</xdr:colOff>
      <xdr:row>43</xdr:row>
      <xdr:rowOff>95250</xdr:rowOff>
    </xdr:from>
    <xdr:to>
      <xdr:col>8</xdr:col>
      <xdr:colOff>6350</xdr:colOff>
      <xdr:row>47</xdr:row>
      <xdr:rowOff>120650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191940CE-0B9B-403D-85BE-CD9DA9179E85}"/>
            </a:ext>
          </a:extLst>
        </xdr:cNvPr>
        <xdr:cNvSpPr/>
      </xdr:nvSpPr>
      <xdr:spPr>
        <a:xfrm>
          <a:off x="3600450" y="7848600"/>
          <a:ext cx="4089400" cy="736600"/>
        </a:xfrm>
        <a:prstGeom prst="wedgeRoundRectCallout">
          <a:avLst>
            <a:gd name="adj1" fmla="val -59285"/>
            <a:gd name="adj2" fmla="val -251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100" b="0">
              <a:solidFill>
                <a:sysClr val="windowText" lastClr="000000"/>
              </a:solidFill>
              <a:latin typeface="+mn-ea"/>
              <a:ea typeface="+mn-ea"/>
            </a:rPr>
            <a:t>補助運動</a:t>
          </a:r>
          <a:r>
            <a: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100" b="0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・実施予定の補助運動を黄色のセルに記載する。</a:t>
          </a:r>
          <a:endParaRPr kumimoji="1" lang="en-US" altLang="ja-JP" sz="1100" b="0" i="0" u="none" strike="noStrik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100" b="0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・体力の要素を青色のセルにプルダウンメニューから選択</a:t>
          </a:r>
          <a:r>
            <a:rPr kumimoji="0" lang="ja-JP" altLang="en-US" sz="11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する。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b="0">
              <a:latin typeface="+mn-ea"/>
              <a:ea typeface="+mn-ea"/>
            </a:rPr>
            <a:t> </a:t>
          </a:r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DE11-10E6-418F-9046-49851E069C95}">
  <dimension ref="A1:AG88"/>
  <sheetViews>
    <sheetView view="pageBreakPreview" zoomScaleNormal="100" zoomScaleSheetLayoutView="100" workbookViewId="0"/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71</v>
      </c>
      <c r="F1" s="3" t="s">
        <v>33</v>
      </c>
      <c r="G1" s="83" t="s">
        <v>32</v>
      </c>
      <c r="H1" s="84"/>
      <c r="I1" s="85"/>
      <c r="K1" s="1" t="str">
        <f>A1</f>
        <v>令和８年度　第１学年　年間指導計画</v>
      </c>
      <c r="P1" s="3" t="s">
        <v>33</v>
      </c>
      <c r="Q1" s="86" t="str">
        <f>G1</f>
        <v>キャリア教育</v>
      </c>
      <c r="R1" s="87"/>
      <c r="S1" s="88"/>
      <c r="U1" s="1" t="str">
        <f>A1</f>
        <v>令和８年度　第１学年　年間指導計画</v>
      </c>
      <c r="Z1" s="3" t="s">
        <v>33</v>
      </c>
      <c r="AA1" s="86" t="str">
        <f>G1</f>
        <v>キャリア教育</v>
      </c>
      <c r="AB1" s="87"/>
      <c r="AC1" s="88"/>
    </row>
    <row r="2" spans="1:33" ht="13.9" customHeight="1" thickTop="1" x14ac:dyDescent="0.15">
      <c r="H2" s="89" t="s">
        <v>34</v>
      </c>
      <c r="I2" s="89"/>
      <c r="J2" s="89"/>
      <c r="R2" s="91" t="str">
        <f>H2</f>
        <v>【学校名】江戸川区立●●●●中学校</v>
      </c>
      <c r="S2" s="91"/>
      <c r="T2" s="91"/>
      <c r="Z2" s="4"/>
      <c r="AA2" s="4"/>
      <c r="AB2" s="91" t="str">
        <f>H2</f>
        <v>【学校名】江戸川区立●●●●中学校</v>
      </c>
      <c r="AC2" s="91"/>
      <c r="AD2" s="91"/>
      <c r="AE2" s="91"/>
      <c r="AF2" s="91"/>
      <c r="AG2" s="91"/>
    </row>
    <row r="3" spans="1:33" ht="13.9" customHeight="1" thickBot="1" x14ac:dyDescent="0.2">
      <c r="H3" s="90"/>
      <c r="I3" s="90"/>
      <c r="J3" s="90"/>
      <c r="R3" s="92"/>
      <c r="S3" s="92"/>
      <c r="T3" s="92"/>
      <c r="Z3" s="5"/>
      <c r="AA3" s="5"/>
      <c r="AB3" s="91"/>
      <c r="AC3" s="91"/>
      <c r="AD3" s="91"/>
      <c r="AE3" s="91"/>
      <c r="AF3" s="91"/>
      <c r="AG3" s="91"/>
    </row>
    <row r="4" spans="1:33" ht="13.9" customHeight="1" x14ac:dyDescent="0.15">
      <c r="A4" s="107"/>
      <c r="B4" s="109" t="s">
        <v>13</v>
      </c>
      <c r="C4" s="95" t="s">
        <v>6</v>
      </c>
      <c r="D4" s="96"/>
      <c r="E4" s="93" t="s">
        <v>14</v>
      </c>
      <c r="F4" s="94"/>
      <c r="G4" s="95" t="s">
        <v>15</v>
      </c>
      <c r="H4" s="96"/>
      <c r="I4" s="93" t="s">
        <v>16</v>
      </c>
      <c r="J4" s="96"/>
      <c r="K4" s="103" t="s">
        <v>30</v>
      </c>
      <c r="L4" s="94"/>
      <c r="M4" s="95" t="s">
        <v>23</v>
      </c>
      <c r="N4" s="96"/>
      <c r="O4" s="93" t="s">
        <v>24</v>
      </c>
      <c r="P4" s="94"/>
      <c r="Q4" s="95" t="s">
        <v>25</v>
      </c>
      <c r="R4" s="96"/>
      <c r="S4" s="93" t="s">
        <v>26</v>
      </c>
      <c r="T4" s="104"/>
      <c r="U4" s="95" t="s">
        <v>27</v>
      </c>
      <c r="V4" s="96"/>
      <c r="W4" s="93" t="s">
        <v>28</v>
      </c>
      <c r="X4" s="94"/>
      <c r="Y4" s="95" t="s">
        <v>29</v>
      </c>
      <c r="Z4" s="96"/>
      <c r="AA4" s="97" t="s">
        <v>31</v>
      </c>
      <c r="AB4" s="99" t="s">
        <v>13</v>
      </c>
      <c r="AC4" s="101"/>
    </row>
    <row r="5" spans="1:33" ht="13.9" customHeight="1" thickBot="1" x14ac:dyDescent="0.2">
      <c r="A5" s="108"/>
      <c r="B5" s="110"/>
      <c r="C5" s="7" t="s">
        <v>7</v>
      </c>
      <c r="D5" s="8" t="s">
        <v>8</v>
      </c>
      <c r="E5" s="9" t="s">
        <v>7</v>
      </c>
      <c r="F5" s="10" t="s">
        <v>8</v>
      </c>
      <c r="G5" s="7" t="s">
        <v>7</v>
      </c>
      <c r="H5" s="8" t="s">
        <v>8</v>
      </c>
      <c r="I5" s="9" t="s">
        <v>7</v>
      </c>
      <c r="J5" s="8" t="s">
        <v>8</v>
      </c>
      <c r="K5" s="11" t="s">
        <v>7</v>
      </c>
      <c r="L5" s="10" t="s">
        <v>8</v>
      </c>
      <c r="M5" s="7" t="s">
        <v>7</v>
      </c>
      <c r="N5" s="8" t="s">
        <v>8</v>
      </c>
      <c r="O5" s="9" t="s">
        <v>7</v>
      </c>
      <c r="P5" s="10" t="s">
        <v>8</v>
      </c>
      <c r="Q5" s="7" t="s">
        <v>7</v>
      </c>
      <c r="R5" s="8" t="s">
        <v>8</v>
      </c>
      <c r="S5" s="9" t="s">
        <v>7</v>
      </c>
      <c r="T5" s="12" t="s">
        <v>8</v>
      </c>
      <c r="U5" s="7" t="s">
        <v>7</v>
      </c>
      <c r="V5" s="8" t="s">
        <v>8</v>
      </c>
      <c r="W5" s="9" t="s">
        <v>7</v>
      </c>
      <c r="X5" s="10" t="s">
        <v>8</v>
      </c>
      <c r="Y5" s="7" t="s">
        <v>7</v>
      </c>
      <c r="Z5" s="8" t="s">
        <v>8</v>
      </c>
      <c r="AA5" s="98"/>
      <c r="AB5" s="100"/>
      <c r="AC5" s="102"/>
    </row>
    <row r="6" spans="1:33" ht="13.9" customHeight="1" x14ac:dyDescent="0.15">
      <c r="A6" s="114" t="s">
        <v>0</v>
      </c>
      <c r="B6" s="129">
        <v>140</v>
      </c>
      <c r="C6" s="24">
        <v>2</v>
      </c>
      <c r="D6" s="25" t="s">
        <v>43</v>
      </c>
      <c r="E6" s="26"/>
      <c r="F6" s="27"/>
      <c r="G6" s="24"/>
      <c r="H6" s="25"/>
      <c r="I6" s="26"/>
      <c r="J6" s="25"/>
      <c r="K6" s="28"/>
      <c r="L6" s="27"/>
      <c r="M6" s="24"/>
      <c r="N6" s="25"/>
      <c r="O6" s="26"/>
      <c r="P6" s="27"/>
      <c r="Q6" s="24"/>
      <c r="R6" s="25"/>
      <c r="S6" s="26"/>
      <c r="T6" s="29"/>
      <c r="U6" s="24"/>
      <c r="V6" s="25"/>
      <c r="W6" s="26"/>
      <c r="X6" s="27"/>
      <c r="Y6" s="24"/>
      <c r="Z6" s="25"/>
      <c r="AA6" s="131">
        <f>SUM(C10:Z10)</f>
        <v>9</v>
      </c>
      <c r="AB6" s="132">
        <v>140</v>
      </c>
      <c r="AC6" s="101" t="s">
        <v>0</v>
      </c>
    </row>
    <row r="7" spans="1:33" ht="13.9" customHeight="1" x14ac:dyDescent="0.15">
      <c r="A7" s="115"/>
      <c r="B7" s="119"/>
      <c r="C7" s="30">
        <v>1</v>
      </c>
      <c r="D7" s="31" t="s">
        <v>45</v>
      </c>
      <c r="E7" s="32"/>
      <c r="F7" s="33"/>
      <c r="G7" s="30"/>
      <c r="H7" s="31"/>
      <c r="I7" s="32"/>
      <c r="J7" s="31"/>
      <c r="K7" s="34"/>
      <c r="L7" s="33"/>
      <c r="M7" s="30"/>
      <c r="N7" s="31"/>
      <c r="O7" s="32"/>
      <c r="P7" s="33"/>
      <c r="Q7" s="30"/>
      <c r="R7" s="31"/>
      <c r="S7" s="32"/>
      <c r="T7" s="35"/>
      <c r="U7" s="30"/>
      <c r="V7" s="31"/>
      <c r="W7" s="32"/>
      <c r="X7" s="33"/>
      <c r="Y7" s="30"/>
      <c r="Z7" s="31"/>
      <c r="AA7" s="123"/>
      <c r="AB7" s="133"/>
      <c r="AC7" s="126"/>
    </row>
    <row r="8" spans="1:33" ht="13.9" customHeight="1" x14ac:dyDescent="0.15">
      <c r="A8" s="115"/>
      <c r="B8" s="119"/>
      <c r="C8" s="30">
        <v>6</v>
      </c>
      <c r="D8" s="31" t="s">
        <v>44</v>
      </c>
      <c r="E8" s="32"/>
      <c r="F8" s="33"/>
      <c r="G8" s="30"/>
      <c r="H8" s="31"/>
      <c r="I8" s="32"/>
      <c r="J8" s="31"/>
      <c r="K8" s="34"/>
      <c r="L8" s="33"/>
      <c r="M8" s="30"/>
      <c r="N8" s="31"/>
      <c r="O8" s="32"/>
      <c r="P8" s="33"/>
      <c r="Q8" s="30"/>
      <c r="R8" s="31"/>
      <c r="S8" s="32"/>
      <c r="T8" s="35"/>
      <c r="U8" s="30"/>
      <c r="V8" s="31"/>
      <c r="W8" s="32"/>
      <c r="X8" s="33"/>
      <c r="Y8" s="30"/>
      <c r="Z8" s="31"/>
      <c r="AA8" s="123"/>
      <c r="AB8" s="133"/>
      <c r="AC8" s="126"/>
    </row>
    <row r="9" spans="1:33" ht="13.9" customHeight="1" x14ac:dyDescent="0.15">
      <c r="A9" s="115"/>
      <c r="B9" s="119"/>
      <c r="C9" s="30"/>
      <c r="D9" s="31"/>
      <c r="E9" s="32"/>
      <c r="F9" s="33"/>
      <c r="G9" s="30"/>
      <c r="H9" s="31"/>
      <c r="I9" s="32"/>
      <c r="J9" s="31"/>
      <c r="K9" s="34"/>
      <c r="L9" s="33"/>
      <c r="M9" s="30"/>
      <c r="N9" s="31"/>
      <c r="O9" s="32"/>
      <c r="P9" s="33"/>
      <c r="Q9" s="30"/>
      <c r="R9" s="31"/>
      <c r="S9" s="32"/>
      <c r="T9" s="35"/>
      <c r="U9" s="30"/>
      <c r="V9" s="31"/>
      <c r="W9" s="32"/>
      <c r="X9" s="33"/>
      <c r="Y9" s="30"/>
      <c r="Z9" s="31"/>
      <c r="AA9" s="123"/>
      <c r="AB9" s="133"/>
      <c r="AC9" s="126"/>
    </row>
    <row r="10" spans="1:33" ht="13.9" customHeight="1" x14ac:dyDescent="0.15">
      <c r="A10" s="116"/>
      <c r="B10" s="119"/>
      <c r="C10" s="113">
        <f>SUM(C6:C9)</f>
        <v>9</v>
      </c>
      <c r="D10" s="112"/>
      <c r="E10" s="111">
        <f>SUM(E6:E9)</f>
        <v>0</v>
      </c>
      <c r="F10" s="112"/>
      <c r="G10" s="111">
        <f>SUM(G6:G9)</f>
        <v>0</v>
      </c>
      <c r="H10" s="112"/>
      <c r="I10" s="111">
        <f>SUM(I6:I9)</f>
        <v>0</v>
      </c>
      <c r="J10" s="113"/>
      <c r="K10" s="117">
        <f>SUM(K6:K9)</f>
        <v>0</v>
      </c>
      <c r="L10" s="112"/>
      <c r="M10" s="113">
        <f>SUM(M6:M9)</f>
        <v>0</v>
      </c>
      <c r="N10" s="113"/>
      <c r="O10" s="111">
        <f>SUM(O6:O9)</f>
        <v>0</v>
      </c>
      <c r="P10" s="112"/>
      <c r="Q10" s="113">
        <f>SUM(Q6:Q9)</f>
        <v>0</v>
      </c>
      <c r="R10" s="113"/>
      <c r="S10" s="111">
        <f>SUM(S6:S9)</f>
        <v>0</v>
      </c>
      <c r="T10" s="135"/>
      <c r="U10" s="113">
        <f>SUM(U6:U9)</f>
        <v>0</v>
      </c>
      <c r="V10" s="113"/>
      <c r="W10" s="111">
        <f>SUM(W6:W9)</f>
        <v>0</v>
      </c>
      <c r="X10" s="112"/>
      <c r="Y10" s="113">
        <f>SUM(Y6:Y9)</f>
        <v>0</v>
      </c>
      <c r="Z10" s="112"/>
      <c r="AA10" s="123"/>
      <c r="AB10" s="133"/>
      <c r="AC10" s="110"/>
    </row>
    <row r="11" spans="1:33" ht="13.9" customHeight="1" x14ac:dyDescent="0.15">
      <c r="A11" s="120" t="s">
        <v>1</v>
      </c>
      <c r="B11" s="119"/>
      <c r="C11" s="36">
        <v>1</v>
      </c>
      <c r="D11" s="37" t="s">
        <v>46</v>
      </c>
      <c r="E11" s="38"/>
      <c r="F11" s="39"/>
      <c r="G11" s="36"/>
      <c r="H11" s="37"/>
      <c r="I11" s="38"/>
      <c r="J11" s="37"/>
      <c r="K11" s="40"/>
      <c r="L11" s="39"/>
      <c r="M11" s="36"/>
      <c r="N11" s="37"/>
      <c r="O11" s="38"/>
      <c r="P11" s="39"/>
      <c r="Q11" s="36"/>
      <c r="R11" s="37"/>
      <c r="S11" s="38"/>
      <c r="T11" s="41"/>
      <c r="U11" s="36"/>
      <c r="V11" s="37"/>
      <c r="W11" s="38"/>
      <c r="X11" s="39"/>
      <c r="Y11" s="36"/>
      <c r="Z11" s="37"/>
      <c r="AA11" s="122">
        <f>SUM(C13:Z13)</f>
        <v>1</v>
      </c>
      <c r="AB11" s="133"/>
      <c r="AC11" s="125" t="s">
        <v>1</v>
      </c>
    </row>
    <row r="12" spans="1:33" ht="13.9" customHeight="1" x14ac:dyDescent="0.15">
      <c r="A12" s="121"/>
      <c r="B12" s="119"/>
      <c r="C12" s="30"/>
      <c r="D12" s="31"/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/>
      <c r="P12" s="33"/>
      <c r="Q12" s="30"/>
      <c r="R12" s="31"/>
      <c r="S12" s="32"/>
      <c r="T12" s="35"/>
      <c r="U12" s="30"/>
      <c r="V12" s="31"/>
      <c r="W12" s="32"/>
      <c r="X12" s="33"/>
      <c r="Y12" s="30"/>
      <c r="Z12" s="31"/>
      <c r="AA12" s="123"/>
      <c r="AB12" s="133"/>
      <c r="AC12" s="126"/>
    </row>
    <row r="13" spans="1:33" ht="13.9" customHeight="1" thickBot="1" x14ac:dyDescent="0.2">
      <c r="A13" s="108"/>
      <c r="B13" s="130"/>
      <c r="C13" s="105">
        <f>SUM(C11:C12)</f>
        <v>1</v>
      </c>
      <c r="D13" s="106"/>
      <c r="E13" s="127">
        <f>SUM(E11:E12)</f>
        <v>0</v>
      </c>
      <c r="F13" s="106"/>
      <c r="G13" s="127">
        <f>SUM(G11:G12)</f>
        <v>0</v>
      </c>
      <c r="H13" s="106"/>
      <c r="I13" s="127">
        <f>SUM(I11:I12)</f>
        <v>0</v>
      </c>
      <c r="J13" s="105"/>
      <c r="K13" s="128">
        <f>SUM(K11:K12)</f>
        <v>0</v>
      </c>
      <c r="L13" s="106"/>
      <c r="M13" s="105">
        <f>SUM(M11:M12)</f>
        <v>0</v>
      </c>
      <c r="N13" s="105"/>
      <c r="O13" s="127">
        <f>SUM(O11:O12)</f>
        <v>0</v>
      </c>
      <c r="P13" s="106"/>
      <c r="Q13" s="105">
        <f>SUM(Q11:Q12)</f>
        <v>0</v>
      </c>
      <c r="R13" s="105"/>
      <c r="S13" s="127">
        <f>SUM(S11:S12)</f>
        <v>0</v>
      </c>
      <c r="T13" s="136"/>
      <c r="U13" s="105">
        <f>SUM(U11:U12)</f>
        <v>0</v>
      </c>
      <c r="V13" s="105"/>
      <c r="W13" s="127">
        <f>SUM(W11:W12)</f>
        <v>0</v>
      </c>
      <c r="X13" s="106"/>
      <c r="Y13" s="105">
        <f>SUM(Y11:Y12)</f>
        <v>0</v>
      </c>
      <c r="Z13" s="106"/>
      <c r="AA13" s="124"/>
      <c r="AB13" s="134"/>
      <c r="AC13" s="102"/>
    </row>
    <row r="14" spans="1:33" ht="13.9" customHeight="1" x14ac:dyDescent="0.15">
      <c r="A14" s="118" t="s">
        <v>2</v>
      </c>
      <c r="B14" s="119">
        <v>105</v>
      </c>
      <c r="C14" s="42">
        <v>9</v>
      </c>
      <c r="D14" s="43" t="s">
        <v>47</v>
      </c>
      <c r="E14" s="44"/>
      <c r="F14" s="45"/>
      <c r="G14" s="42"/>
      <c r="H14" s="43"/>
      <c r="I14" s="44"/>
      <c r="J14" s="43"/>
      <c r="K14" s="46"/>
      <c r="L14" s="45"/>
      <c r="M14" s="42"/>
      <c r="N14" s="43"/>
      <c r="O14" s="44"/>
      <c r="P14" s="45"/>
      <c r="Q14" s="42"/>
      <c r="R14" s="43"/>
      <c r="S14" s="44"/>
      <c r="T14" s="47"/>
      <c r="U14" s="42"/>
      <c r="V14" s="43"/>
      <c r="W14" s="44"/>
      <c r="X14" s="45"/>
      <c r="Y14" s="42"/>
      <c r="Z14" s="43"/>
      <c r="AA14" s="131">
        <f>SUM(C18:Z18)</f>
        <v>9</v>
      </c>
      <c r="AB14" s="133">
        <v>105</v>
      </c>
      <c r="AC14" s="137" t="s">
        <v>2</v>
      </c>
    </row>
    <row r="15" spans="1:33" ht="13.9" customHeight="1" x14ac:dyDescent="0.15">
      <c r="A15" s="115"/>
      <c r="B15" s="119"/>
      <c r="C15" s="30"/>
      <c r="D15" s="31"/>
      <c r="E15" s="32"/>
      <c r="F15" s="33"/>
      <c r="G15" s="30"/>
      <c r="H15" s="31"/>
      <c r="I15" s="32"/>
      <c r="J15" s="31"/>
      <c r="K15" s="34"/>
      <c r="L15" s="33"/>
      <c r="M15" s="30"/>
      <c r="N15" s="31"/>
      <c r="O15" s="32"/>
      <c r="P15" s="33"/>
      <c r="Q15" s="30"/>
      <c r="R15" s="31"/>
      <c r="S15" s="32"/>
      <c r="T15" s="35"/>
      <c r="U15" s="30"/>
      <c r="V15" s="31"/>
      <c r="W15" s="32"/>
      <c r="X15" s="33"/>
      <c r="Y15" s="30"/>
      <c r="Z15" s="31"/>
      <c r="AA15" s="123"/>
      <c r="AB15" s="133"/>
      <c r="AC15" s="126"/>
    </row>
    <row r="16" spans="1:33" ht="13.9" customHeight="1" x14ac:dyDescent="0.15">
      <c r="A16" s="115"/>
      <c r="B16" s="119"/>
      <c r="C16" s="30"/>
      <c r="D16" s="31"/>
      <c r="E16" s="32"/>
      <c r="F16" s="33"/>
      <c r="G16" s="30"/>
      <c r="H16" s="31"/>
      <c r="I16" s="32"/>
      <c r="J16" s="31"/>
      <c r="K16" s="34"/>
      <c r="L16" s="33"/>
      <c r="M16" s="30"/>
      <c r="N16" s="31"/>
      <c r="O16" s="32"/>
      <c r="P16" s="33"/>
      <c r="Q16" s="30"/>
      <c r="R16" s="31"/>
      <c r="S16" s="32"/>
      <c r="T16" s="35"/>
      <c r="U16" s="30"/>
      <c r="V16" s="31"/>
      <c r="W16" s="32"/>
      <c r="X16" s="33"/>
      <c r="Y16" s="30"/>
      <c r="Z16" s="31"/>
      <c r="AA16" s="123"/>
      <c r="AB16" s="133"/>
      <c r="AC16" s="126"/>
    </row>
    <row r="17" spans="1:29" ht="13.9" customHeight="1" x14ac:dyDescent="0.15">
      <c r="A17" s="115"/>
      <c r="B17" s="119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23"/>
      <c r="AB17" s="133"/>
      <c r="AC17" s="126"/>
    </row>
    <row r="18" spans="1:29" ht="13.9" customHeight="1" thickBot="1" x14ac:dyDescent="0.2">
      <c r="A18" s="116"/>
      <c r="B18" s="119"/>
      <c r="C18" s="138">
        <f>SUM(C14:C17)</f>
        <v>9</v>
      </c>
      <c r="D18" s="139"/>
      <c r="E18" s="140">
        <f>SUM(E14:E17)</f>
        <v>0</v>
      </c>
      <c r="F18" s="139"/>
      <c r="G18" s="140">
        <f>SUM(G14:G17)</f>
        <v>0</v>
      </c>
      <c r="H18" s="139"/>
      <c r="I18" s="140">
        <f>SUM(I14:I17)</f>
        <v>0</v>
      </c>
      <c r="J18" s="138"/>
      <c r="K18" s="116">
        <f>SUM(K14:K17)</f>
        <v>0</v>
      </c>
      <c r="L18" s="139"/>
      <c r="M18" s="138">
        <f>SUM(M14:M17)</f>
        <v>0</v>
      </c>
      <c r="N18" s="138"/>
      <c r="O18" s="140">
        <f>SUM(O14:O17)</f>
        <v>0</v>
      </c>
      <c r="P18" s="139"/>
      <c r="Q18" s="138">
        <f>SUM(Q14:Q17)</f>
        <v>0</v>
      </c>
      <c r="R18" s="138"/>
      <c r="S18" s="140">
        <f>SUM(S14:S17)</f>
        <v>0</v>
      </c>
      <c r="T18" s="141"/>
      <c r="U18" s="138">
        <f>SUM(U14:U17)</f>
        <v>0</v>
      </c>
      <c r="V18" s="138"/>
      <c r="W18" s="140">
        <f>SUM(W14:W17)</f>
        <v>0</v>
      </c>
      <c r="X18" s="139"/>
      <c r="Y18" s="138">
        <f>SUM(Y14:Y17)</f>
        <v>0</v>
      </c>
      <c r="Z18" s="139"/>
      <c r="AA18" s="123"/>
      <c r="AB18" s="133"/>
      <c r="AC18" s="110"/>
    </row>
    <row r="19" spans="1:29" ht="13.9" customHeight="1" x14ac:dyDescent="0.15">
      <c r="A19" s="114" t="s">
        <v>35</v>
      </c>
      <c r="B19" s="129">
        <v>140</v>
      </c>
      <c r="C19" s="24">
        <v>6</v>
      </c>
      <c r="D19" s="25" t="s">
        <v>48</v>
      </c>
      <c r="E19" s="26"/>
      <c r="F19" s="27"/>
      <c r="G19" s="24"/>
      <c r="H19" s="25"/>
      <c r="I19" s="26"/>
      <c r="J19" s="25"/>
      <c r="K19" s="28"/>
      <c r="L19" s="27"/>
      <c r="M19" s="24"/>
      <c r="N19" s="25"/>
      <c r="O19" s="26"/>
      <c r="P19" s="27"/>
      <c r="Q19" s="24"/>
      <c r="R19" s="25"/>
      <c r="S19" s="26"/>
      <c r="T19" s="29"/>
      <c r="U19" s="24"/>
      <c r="V19" s="25"/>
      <c r="W19" s="26"/>
      <c r="X19" s="27"/>
      <c r="Y19" s="24"/>
      <c r="Z19" s="25"/>
      <c r="AA19" s="131">
        <f>SUM(C23:Z23)</f>
        <v>6</v>
      </c>
      <c r="AB19" s="132">
        <v>140</v>
      </c>
      <c r="AC19" s="101" t="s">
        <v>35</v>
      </c>
    </row>
    <row r="20" spans="1:29" ht="13.9" customHeight="1" x14ac:dyDescent="0.15">
      <c r="A20" s="115"/>
      <c r="B20" s="119"/>
      <c r="C20" s="30"/>
      <c r="D20" s="31"/>
      <c r="E20" s="32"/>
      <c r="F20" s="33"/>
      <c r="G20" s="30"/>
      <c r="H20" s="31"/>
      <c r="I20" s="32"/>
      <c r="J20" s="31"/>
      <c r="K20" s="34"/>
      <c r="L20" s="33"/>
      <c r="M20" s="30"/>
      <c r="N20" s="31"/>
      <c r="O20" s="32"/>
      <c r="P20" s="33"/>
      <c r="Q20" s="30"/>
      <c r="R20" s="31"/>
      <c r="S20" s="32"/>
      <c r="T20" s="35"/>
      <c r="U20" s="30"/>
      <c r="V20" s="31"/>
      <c r="W20" s="32"/>
      <c r="X20" s="33"/>
      <c r="Y20" s="30"/>
      <c r="Z20" s="31"/>
      <c r="AA20" s="123"/>
      <c r="AB20" s="133"/>
      <c r="AC20" s="126"/>
    </row>
    <row r="21" spans="1:29" ht="13.9" customHeight="1" x14ac:dyDescent="0.15">
      <c r="A21" s="115"/>
      <c r="B21" s="119"/>
      <c r="C21" s="30"/>
      <c r="D21" s="31"/>
      <c r="E21" s="32"/>
      <c r="F21" s="33"/>
      <c r="G21" s="30"/>
      <c r="H21" s="31"/>
      <c r="I21" s="32"/>
      <c r="J21" s="31"/>
      <c r="K21" s="34"/>
      <c r="L21" s="33"/>
      <c r="M21" s="30"/>
      <c r="N21" s="31"/>
      <c r="O21" s="32"/>
      <c r="P21" s="33"/>
      <c r="Q21" s="30"/>
      <c r="R21" s="31"/>
      <c r="S21" s="32"/>
      <c r="T21" s="35"/>
      <c r="U21" s="30"/>
      <c r="V21" s="31"/>
      <c r="W21" s="32"/>
      <c r="X21" s="33"/>
      <c r="Y21" s="30"/>
      <c r="Z21" s="31"/>
      <c r="AA21" s="123"/>
      <c r="AB21" s="133"/>
      <c r="AC21" s="126"/>
    </row>
    <row r="22" spans="1:29" ht="13.9" customHeight="1" x14ac:dyDescent="0.15">
      <c r="A22" s="115"/>
      <c r="B22" s="119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23"/>
      <c r="AB22" s="133"/>
      <c r="AC22" s="126"/>
    </row>
    <row r="23" spans="1:29" ht="13.9" customHeight="1" thickBot="1" x14ac:dyDescent="0.2">
      <c r="A23" s="128"/>
      <c r="B23" s="130"/>
      <c r="C23" s="138">
        <f>SUM(C19:C22)</f>
        <v>6</v>
      </c>
      <c r="D23" s="139"/>
      <c r="E23" s="140">
        <f>SUM(E19:E22)</f>
        <v>0</v>
      </c>
      <c r="F23" s="139"/>
      <c r="G23" s="140">
        <f>SUM(G19:G22)</f>
        <v>0</v>
      </c>
      <c r="H23" s="139"/>
      <c r="I23" s="140">
        <f>SUM(I19:I22)</f>
        <v>0</v>
      </c>
      <c r="J23" s="138"/>
      <c r="K23" s="116">
        <f>SUM(K19:K22)</f>
        <v>0</v>
      </c>
      <c r="L23" s="139"/>
      <c r="M23" s="138">
        <f>SUM(M19:M22)</f>
        <v>0</v>
      </c>
      <c r="N23" s="138"/>
      <c r="O23" s="140">
        <f>SUM(O19:O22)</f>
        <v>0</v>
      </c>
      <c r="P23" s="139"/>
      <c r="Q23" s="138">
        <f>SUM(Q19:Q22)</f>
        <v>0</v>
      </c>
      <c r="R23" s="138"/>
      <c r="S23" s="140">
        <f>SUM(S19:S22)</f>
        <v>0</v>
      </c>
      <c r="T23" s="141"/>
      <c r="U23" s="138">
        <f>SUM(U19:U22)</f>
        <v>0</v>
      </c>
      <c r="V23" s="138"/>
      <c r="W23" s="140">
        <f>SUM(W19:W22)</f>
        <v>0</v>
      </c>
      <c r="X23" s="139"/>
      <c r="Y23" s="138">
        <f>SUM(Y19:Y22)</f>
        <v>0</v>
      </c>
      <c r="Z23" s="139"/>
      <c r="AA23" s="123"/>
      <c r="AB23" s="134"/>
      <c r="AC23" s="102"/>
    </row>
    <row r="24" spans="1:29" ht="13.9" customHeight="1" x14ac:dyDescent="0.15">
      <c r="A24" s="118" t="s">
        <v>3</v>
      </c>
      <c r="B24" s="119">
        <v>105</v>
      </c>
      <c r="C24" s="24">
        <v>9</v>
      </c>
      <c r="D24" s="25" t="s">
        <v>49</v>
      </c>
      <c r="E24" s="26"/>
      <c r="F24" s="27"/>
      <c r="G24" s="24"/>
      <c r="H24" s="25"/>
      <c r="I24" s="26"/>
      <c r="J24" s="25"/>
      <c r="K24" s="28"/>
      <c r="L24" s="27"/>
      <c r="M24" s="24"/>
      <c r="N24" s="25"/>
      <c r="O24" s="26"/>
      <c r="P24" s="27"/>
      <c r="Q24" s="24"/>
      <c r="R24" s="25"/>
      <c r="S24" s="26"/>
      <c r="T24" s="29"/>
      <c r="U24" s="24"/>
      <c r="V24" s="25"/>
      <c r="W24" s="26"/>
      <c r="X24" s="27"/>
      <c r="Y24" s="24"/>
      <c r="Z24" s="25"/>
      <c r="AA24" s="131">
        <f>SUM(C28:Z28)</f>
        <v>12</v>
      </c>
      <c r="AB24" s="133">
        <v>105</v>
      </c>
      <c r="AC24" s="137" t="s">
        <v>3</v>
      </c>
    </row>
    <row r="25" spans="1:29" ht="13.9" customHeight="1" x14ac:dyDescent="0.15">
      <c r="A25" s="115"/>
      <c r="B25" s="119"/>
      <c r="C25" s="30">
        <v>3</v>
      </c>
      <c r="D25" s="31" t="s">
        <v>50</v>
      </c>
      <c r="E25" s="32"/>
      <c r="F25" s="33"/>
      <c r="G25" s="30"/>
      <c r="H25" s="31"/>
      <c r="I25" s="32"/>
      <c r="J25" s="31"/>
      <c r="K25" s="34"/>
      <c r="L25" s="33"/>
      <c r="M25" s="30"/>
      <c r="N25" s="31"/>
      <c r="O25" s="32"/>
      <c r="P25" s="33"/>
      <c r="Q25" s="30"/>
      <c r="R25" s="31"/>
      <c r="S25" s="32"/>
      <c r="T25" s="35"/>
      <c r="U25" s="30"/>
      <c r="V25" s="31"/>
      <c r="W25" s="32"/>
      <c r="X25" s="33"/>
      <c r="Y25" s="30"/>
      <c r="Z25" s="31"/>
      <c r="AA25" s="123"/>
      <c r="AB25" s="133"/>
      <c r="AC25" s="126"/>
    </row>
    <row r="26" spans="1:29" ht="13.9" customHeight="1" x14ac:dyDescent="0.15">
      <c r="A26" s="115"/>
      <c r="B26" s="119"/>
      <c r="C26" s="30"/>
      <c r="D26" s="31"/>
      <c r="E26" s="32"/>
      <c r="F26" s="33"/>
      <c r="G26" s="30"/>
      <c r="H26" s="31"/>
      <c r="I26" s="32"/>
      <c r="J26" s="31"/>
      <c r="K26" s="34"/>
      <c r="L26" s="33"/>
      <c r="M26" s="30"/>
      <c r="N26" s="31"/>
      <c r="O26" s="32"/>
      <c r="P26" s="33"/>
      <c r="Q26" s="30"/>
      <c r="R26" s="31"/>
      <c r="S26" s="32"/>
      <c r="T26" s="35"/>
      <c r="U26" s="30"/>
      <c r="V26" s="31"/>
      <c r="W26" s="32"/>
      <c r="X26" s="33"/>
      <c r="Y26" s="30"/>
      <c r="Z26" s="31"/>
      <c r="AA26" s="123"/>
      <c r="AB26" s="133"/>
      <c r="AC26" s="126"/>
    </row>
    <row r="27" spans="1:29" ht="13.9" customHeight="1" x14ac:dyDescent="0.15">
      <c r="A27" s="115"/>
      <c r="B27" s="119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23"/>
      <c r="AB27" s="133"/>
      <c r="AC27" s="126"/>
    </row>
    <row r="28" spans="1:29" ht="13.9" customHeight="1" thickBot="1" x14ac:dyDescent="0.2">
      <c r="A28" s="116"/>
      <c r="B28" s="119"/>
      <c r="C28" s="105">
        <f>SUM(C24:C27)</f>
        <v>12</v>
      </c>
      <c r="D28" s="106"/>
      <c r="E28" s="127">
        <f>SUM(E24:E27)</f>
        <v>0</v>
      </c>
      <c r="F28" s="106"/>
      <c r="G28" s="127">
        <f>SUM(G24:G27)</f>
        <v>0</v>
      </c>
      <c r="H28" s="106"/>
      <c r="I28" s="127">
        <f>SUM(I24:I27)</f>
        <v>0</v>
      </c>
      <c r="J28" s="105"/>
      <c r="K28" s="128">
        <f>SUM(K24:K27)</f>
        <v>0</v>
      </c>
      <c r="L28" s="106"/>
      <c r="M28" s="105">
        <f>SUM(M24:M27)</f>
        <v>0</v>
      </c>
      <c r="N28" s="105"/>
      <c r="O28" s="127">
        <f>SUM(O24:O27)</f>
        <v>0</v>
      </c>
      <c r="P28" s="106"/>
      <c r="Q28" s="105">
        <f>SUM(Q24:Q27)</f>
        <v>0</v>
      </c>
      <c r="R28" s="105"/>
      <c r="S28" s="127">
        <f>SUM(S24:S27)</f>
        <v>0</v>
      </c>
      <c r="T28" s="136"/>
      <c r="U28" s="105">
        <f>SUM(U24:U27)</f>
        <v>0</v>
      </c>
      <c r="V28" s="105"/>
      <c r="W28" s="127">
        <f>SUM(W24:W27)</f>
        <v>0</v>
      </c>
      <c r="X28" s="106"/>
      <c r="Y28" s="105">
        <f>SUM(Y24:Y27)</f>
        <v>0</v>
      </c>
      <c r="Z28" s="106"/>
      <c r="AA28" s="123"/>
      <c r="AB28" s="133"/>
      <c r="AC28" s="110"/>
    </row>
    <row r="29" spans="1:29" ht="13.9" customHeight="1" x14ac:dyDescent="0.15">
      <c r="A29" s="114" t="s">
        <v>4</v>
      </c>
      <c r="B29" s="129">
        <v>45</v>
      </c>
      <c r="C29" s="24">
        <v>2</v>
      </c>
      <c r="D29" s="25" t="s">
        <v>51</v>
      </c>
      <c r="E29" s="26"/>
      <c r="F29" s="27"/>
      <c r="G29" s="24"/>
      <c r="H29" s="25"/>
      <c r="I29" s="26"/>
      <c r="J29" s="25"/>
      <c r="K29" s="28"/>
      <c r="L29" s="27"/>
      <c r="M29" s="24"/>
      <c r="N29" s="25"/>
      <c r="O29" s="26"/>
      <c r="P29" s="27"/>
      <c r="Q29" s="24"/>
      <c r="R29" s="25"/>
      <c r="S29" s="26"/>
      <c r="T29" s="29"/>
      <c r="U29" s="24"/>
      <c r="V29" s="25"/>
      <c r="W29" s="26"/>
      <c r="X29" s="27"/>
      <c r="Y29" s="24"/>
      <c r="Z29" s="25"/>
      <c r="AA29" s="131">
        <f>SUM(C32:Z32)</f>
        <v>2</v>
      </c>
      <c r="AB29" s="132">
        <v>45</v>
      </c>
      <c r="AC29" s="101" t="s">
        <v>4</v>
      </c>
    </row>
    <row r="30" spans="1:29" ht="13.9" customHeight="1" x14ac:dyDescent="0.15">
      <c r="A30" s="115"/>
      <c r="B30" s="119"/>
      <c r="C30" s="30"/>
      <c r="D30" s="31"/>
      <c r="E30" s="32"/>
      <c r="F30" s="33"/>
      <c r="G30" s="30"/>
      <c r="H30" s="31"/>
      <c r="I30" s="32"/>
      <c r="J30" s="31"/>
      <c r="K30" s="34"/>
      <c r="L30" s="33"/>
      <c r="M30" s="30"/>
      <c r="N30" s="31"/>
      <c r="O30" s="32"/>
      <c r="P30" s="33"/>
      <c r="Q30" s="30"/>
      <c r="R30" s="31"/>
      <c r="S30" s="32"/>
      <c r="T30" s="35"/>
      <c r="U30" s="30"/>
      <c r="V30" s="31"/>
      <c r="W30" s="32"/>
      <c r="X30" s="33"/>
      <c r="Y30" s="30"/>
      <c r="Z30" s="31"/>
      <c r="AA30" s="123"/>
      <c r="AB30" s="133"/>
      <c r="AC30" s="126"/>
    </row>
    <row r="31" spans="1:29" ht="13.9" customHeight="1" x14ac:dyDescent="0.15">
      <c r="A31" s="115"/>
      <c r="B31" s="119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23"/>
      <c r="AB31" s="133"/>
      <c r="AC31" s="126"/>
    </row>
    <row r="32" spans="1:29" ht="13.9" customHeight="1" thickBot="1" x14ac:dyDescent="0.2">
      <c r="A32" s="128"/>
      <c r="B32" s="130"/>
      <c r="C32" s="105">
        <f>SUM(C29:C31)</f>
        <v>2</v>
      </c>
      <c r="D32" s="106"/>
      <c r="E32" s="127">
        <f>SUM(E29:E31)</f>
        <v>0</v>
      </c>
      <c r="F32" s="106"/>
      <c r="G32" s="127">
        <f>SUM(G29:G31)</f>
        <v>0</v>
      </c>
      <c r="H32" s="106"/>
      <c r="I32" s="127">
        <f>SUM(I29:I31)</f>
        <v>0</v>
      </c>
      <c r="J32" s="105"/>
      <c r="K32" s="128">
        <f>SUM(K29:K31)</f>
        <v>0</v>
      </c>
      <c r="L32" s="106"/>
      <c r="M32" s="105">
        <f>SUM(M29:M31)</f>
        <v>0</v>
      </c>
      <c r="N32" s="105"/>
      <c r="O32" s="127">
        <f>SUM(O29:O31)</f>
        <v>0</v>
      </c>
      <c r="P32" s="106"/>
      <c r="Q32" s="105">
        <f>SUM(Q29:Q31)</f>
        <v>0</v>
      </c>
      <c r="R32" s="105"/>
      <c r="S32" s="127">
        <f>SUM(S29:S31)</f>
        <v>0</v>
      </c>
      <c r="T32" s="136"/>
      <c r="U32" s="105">
        <f>SUM(U29:U31)</f>
        <v>0</v>
      </c>
      <c r="V32" s="105"/>
      <c r="W32" s="127">
        <f>SUM(W29:W31)</f>
        <v>0</v>
      </c>
      <c r="X32" s="106"/>
      <c r="Y32" s="105">
        <f>SUM(Y29:Y31)</f>
        <v>0</v>
      </c>
      <c r="Z32" s="106"/>
      <c r="AA32" s="123"/>
      <c r="AB32" s="134"/>
      <c r="AC32" s="102"/>
    </row>
    <row r="33" spans="1:29" ht="13.9" customHeight="1" x14ac:dyDescent="0.15">
      <c r="A33" s="118" t="s">
        <v>36</v>
      </c>
      <c r="B33" s="119">
        <v>45</v>
      </c>
      <c r="C33" s="24">
        <v>2</v>
      </c>
      <c r="D33" s="25" t="s">
        <v>52</v>
      </c>
      <c r="E33" s="26"/>
      <c r="F33" s="27"/>
      <c r="G33" s="24"/>
      <c r="H33" s="25"/>
      <c r="I33" s="26"/>
      <c r="J33" s="25"/>
      <c r="K33" s="28"/>
      <c r="L33" s="27"/>
      <c r="M33" s="24"/>
      <c r="N33" s="25"/>
      <c r="O33" s="26"/>
      <c r="P33" s="27"/>
      <c r="Q33" s="24"/>
      <c r="R33" s="25"/>
      <c r="S33" s="26"/>
      <c r="T33" s="29"/>
      <c r="U33" s="24"/>
      <c r="V33" s="25"/>
      <c r="W33" s="26"/>
      <c r="X33" s="27"/>
      <c r="Y33" s="24"/>
      <c r="Z33" s="25"/>
      <c r="AA33" s="131">
        <f>SUM(C36:Z36)</f>
        <v>2</v>
      </c>
      <c r="AB33" s="133">
        <v>45</v>
      </c>
      <c r="AC33" s="137" t="s">
        <v>36</v>
      </c>
    </row>
    <row r="34" spans="1:29" ht="13.9" customHeight="1" x14ac:dyDescent="0.15">
      <c r="A34" s="115"/>
      <c r="B34" s="119"/>
      <c r="C34" s="30"/>
      <c r="D34" s="31"/>
      <c r="E34" s="32"/>
      <c r="F34" s="33"/>
      <c r="G34" s="30"/>
      <c r="H34" s="31"/>
      <c r="I34" s="32"/>
      <c r="J34" s="31"/>
      <c r="K34" s="34"/>
      <c r="L34" s="33"/>
      <c r="M34" s="30"/>
      <c r="N34" s="31"/>
      <c r="O34" s="32"/>
      <c r="P34" s="33"/>
      <c r="Q34" s="30"/>
      <c r="R34" s="31"/>
      <c r="S34" s="32"/>
      <c r="T34" s="35"/>
      <c r="U34" s="30"/>
      <c r="V34" s="31"/>
      <c r="W34" s="32"/>
      <c r="X34" s="33"/>
      <c r="Y34" s="30"/>
      <c r="Z34" s="31"/>
      <c r="AA34" s="123"/>
      <c r="AB34" s="133"/>
      <c r="AC34" s="126"/>
    </row>
    <row r="35" spans="1:29" ht="13.9" customHeight="1" x14ac:dyDescent="0.15">
      <c r="A35" s="115"/>
      <c r="B35" s="119"/>
      <c r="C35" s="30"/>
      <c r="D35" s="31"/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23"/>
      <c r="AB35" s="133"/>
      <c r="AC35" s="126"/>
    </row>
    <row r="36" spans="1:29" ht="13.9" customHeight="1" thickBot="1" x14ac:dyDescent="0.2">
      <c r="A36" s="116"/>
      <c r="B36" s="119"/>
      <c r="C36" s="138">
        <f>SUM(C33:C35)</f>
        <v>2</v>
      </c>
      <c r="D36" s="139"/>
      <c r="E36" s="140">
        <f>SUM(E33:E35)</f>
        <v>0</v>
      </c>
      <c r="F36" s="139"/>
      <c r="G36" s="140">
        <f>SUM(G33:G35)</f>
        <v>0</v>
      </c>
      <c r="H36" s="139"/>
      <c r="I36" s="140">
        <f>SUM(I33:I35)</f>
        <v>0</v>
      </c>
      <c r="J36" s="138"/>
      <c r="K36" s="116">
        <f>SUM(K33:K35)</f>
        <v>0</v>
      </c>
      <c r="L36" s="139"/>
      <c r="M36" s="138">
        <f>SUM(M33:M35)</f>
        <v>0</v>
      </c>
      <c r="N36" s="138"/>
      <c r="O36" s="140">
        <f>SUM(O33:O35)</f>
        <v>0</v>
      </c>
      <c r="P36" s="139"/>
      <c r="Q36" s="138">
        <f>SUM(Q33:Q35)</f>
        <v>0</v>
      </c>
      <c r="R36" s="138"/>
      <c r="S36" s="140">
        <f>SUM(S33:S35)</f>
        <v>0</v>
      </c>
      <c r="T36" s="141"/>
      <c r="U36" s="138">
        <f>SUM(U33:U35)</f>
        <v>0</v>
      </c>
      <c r="V36" s="138"/>
      <c r="W36" s="140">
        <f>SUM(W33:W35)</f>
        <v>0</v>
      </c>
      <c r="X36" s="139"/>
      <c r="Y36" s="138">
        <f>SUM(Y33:Y35)</f>
        <v>0</v>
      </c>
      <c r="Z36" s="139"/>
      <c r="AA36" s="123"/>
      <c r="AB36" s="133"/>
      <c r="AC36" s="110"/>
    </row>
    <row r="37" spans="1:29" ht="13.9" customHeight="1" x14ac:dyDescent="0.15">
      <c r="A37" s="114" t="s">
        <v>9</v>
      </c>
      <c r="B37" s="129">
        <v>105</v>
      </c>
      <c r="C37" s="24">
        <v>2</v>
      </c>
      <c r="D37" s="25" t="s">
        <v>53</v>
      </c>
      <c r="E37" s="26"/>
      <c r="F37" s="27"/>
      <c r="G37" s="24"/>
      <c r="H37" s="25"/>
      <c r="I37" s="26"/>
      <c r="J37" s="25"/>
      <c r="K37" s="28"/>
      <c r="L37" s="27"/>
      <c r="M37" s="24"/>
      <c r="N37" s="25"/>
      <c r="O37" s="26"/>
      <c r="P37" s="27"/>
      <c r="Q37" s="24"/>
      <c r="R37" s="25"/>
      <c r="S37" s="26"/>
      <c r="T37" s="29"/>
      <c r="U37" s="24"/>
      <c r="V37" s="25"/>
      <c r="W37" s="26"/>
      <c r="X37" s="27"/>
      <c r="Y37" s="24"/>
      <c r="Z37" s="25"/>
      <c r="AA37" s="131">
        <f>SUM(C39:Z39)</f>
        <v>2</v>
      </c>
      <c r="AB37" s="132">
        <v>105</v>
      </c>
      <c r="AC37" s="101" t="s">
        <v>9</v>
      </c>
    </row>
    <row r="38" spans="1:29" ht="13.9" customHeight="1" x14ac:dyDescent="0.15">
      <c r="A38" s="115"/>
      <c r="B38" s="119"/>
      <c r="C38" s="30"/>
      <c r="D38" s="31"/>
      <c r="E38" s="32"/>
      <c r="F38" s="33"/>
      <c r="G38" s="30"/>
      <c r="H38" s="31"/>
      <c r="I38" s="32"/>
      <c r="J38" s="31"/>
      <c r="K38" s="34"/>
      <c r="L38" s="33"/>
      <c r="M38" s="30"/>
      <c r="N38" s="31"/>
      <c r="O38" s="32"/>
      <c r="P38" s="33"/>
      <c r="Q38" s="30"/>
      <c r="R38" s="31"/>
      <c r="S38" s="32"/>
      <c r="T38" s="35"/>
      <c r="U38" s="30"/>
      <c r="V38" s="31"/>
      <c r="W38" s="32"/>
      <c r="X38" s="33"/>
      <c r="Y38" s="30"/>
      <c r="Z38" s="31"/>
      <c r="AA38" s="123"/>
      <c r="AB38" s="133"/>
      <c r="AC38" s="126"/>
    </row>
    <row r="39" spans="1:29" ht="13.9" customHeight="1" x14ac:dyDescent="0.15">
      <c r="A39" s="116"/>
      <c r="B39" s="119"/>
      <c r="C39" s="113">
        <f>SUM(C37:C38)</f>
        <v>2</v>
      </c>
      <c r="D39" s="112"/>
      <c r="E39" s="111">
        <f>SUM(E37:E38)</f>
        <v>0</v>
      </c>
      <c r="F39" s="112"/>
      <c r="G39" s="111">
        <f>SUM(G37:G38)</f>
        <v>0</v>
      </c>
      <c r="H39" s="112"/>
      <c r="I39" s="111">
        <f>SUM(I37:I38)</f>
        <v>0</v>
      </c>
      <c r="J39" s="113"/>
      <c r="K39" s="117">
        <f>SUM(K37:K38)</f>
        <v>0</v>
      </c>
      <c r="L39" s="112"/>
      <c r="M39" s="113">
        <f>SUM(M37:M38)</f>
        <v>0</v>
      </c>
      <c r="N39" s="113"/>
      <c r="O39" s="111">
        <f>SUM(O37:O38)</f>
        <v>0</v>
      </c>
      <c r="P39" s="112"/>
      <c r="Q39" s="113">
        <f>SUM(Q37:Q38)</f>
        <v>0</v>
      </c>
      <c r="R39" s="113"/>
      <c r="S39" s="111">
        <f>SUM(S37:S38)</f>
        <v>0</v>
      </c>
      <c r="T39" s="135"/>
      <c r="U39" s="113">
        <f>SUM(U37:U38)</f>
        <v>0</v>
      </c>
      <c r="V39" s="113"/>
      <c r="W39" s="111">
        <f>SUM(W37:W38)</f>
        <v>0</v>
      </c>
      <c r="X39" s="112"/>
      <c r="Y39" s="113">
        <f>SUM(Y37:Y38)</f>
        <v>0</v>
      </c>
      <c r="Z39" s="112"/>
      <c r="AA39" s="123"/>
      <c r="AB39" s="133"/>
      <c r="AC39" s="110"/>
    </row>
    <row r="40" spans="1:29" ht="13.9" customHeight="1" x14ac:dyDescent="0.15">
      <c r="A40" s="146" t="s">
        <v>5</v>
      </c>
      <c r="B40" s="119"/>
      <c r="C40" s="36">
        <v>4</v>
      </c>
      <c r="D40" s="37" t="s">
        <v>54</v>
      </c>
      <c r="E40" s="38"/>
      <c r="F40" s="39"/>
      <c r="G40" s="36"/>
      <c r="H40" s="37"/>
      <c r="I40" s="38"/>
      <c r="J40" s="37"/>
      <c r="K40" s="40"/>
      <c r="L40" s="39"/>
      <c r="M40" s="36"/>
      <c r="N40" s="37"/>
      <c r="O40" s="38"/>
      <c r="P40" s="39"/>
      <c r="Q40" s="36"/>
      <c r="R40" s="37"/>
      <c r="S40" s="38"/>
      <c r="T40" s="41"/>
      <c r="U40" s="36"/>
      <c r="V40" s="37"/>
      <c r="W40" s="38"/>
      <c r="X40" s="39"/>
      <c r="Y40" s="36"/>
      <c r="Z40" s="37"/>
      <c r="AA40" s="122">
        <f>SUM(C43:Z43)</f>
        <v>4</v>
      </c>
      <c r="AB40" s="133"/>
      <c r="AC40" s="142" t="s">
        <v>5</v>
      </c>
    </row>
    <row r="41" spans="1:29" ht="13.9" customHeight="1" x14ac:dyDescent="0.15">
      <c r="A41" s="147"/>
      <c r="B41" s="119"/>
      <c r="C41" s="42"/>
      <c r="D41" s="43"/>
      <c r="E41" s="44"/>
      <c r="F41" s="45"/>
      <c r="G41" s="42"/>
      <c r="H41" s="43"/>
      <c r="I41" s="44"/>
      <c r="J41" s="43"/>
      <c r="K41" s="46"/>
      <c r="L41" s="45"/>
      <c r="M41" s="42"/>
      <c r="N41" s="43"/>
      <c r="O41" s="44"/>
      <c r="P41" s="45"/>
      <c r="Q41" s="42"/>
      <c r="R41" s="43"/>
      <c r="S41" s="44"/>
      <c r="T41" s="47"/>
      <c r="U41" s="42"/>
      <c r="V41" s="43"/>
      <c r="W41" s="44"/>
      <c r="X41" s="45"/>
      <c r="Y41" s="42"/>
      <c r="Z41" s="43"/>
      <c r="AA41" s="123"/>
      <c r="AB41" s="133"/>
      <c r="AC41" s="143"/>
    </row>
    <row r="42" spans="1:29" ht="13.9" customHeight="1" x14ac:dyDescent="0.15">
      <c r="A42" s="148"/>
      <c r="B42" s="119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23"/>
      <c r="AB42" s="133"/>
      <c r="AC42" s="144"/>
    </row>
    <row r="43" spans="1:29" ht="13.9" customHeight="1" thickBot="1" x14ac:dyDescent="0.2">
      <c r="A43" s="149"/>
      <c r="B43" s="130"/>
      <c r="C43" s="105">
        <f>SUM(C40:C42)</f>
        <v>4</v>
      </c>
      <c r="D43" s="106"/>
      <c r="E43" s="127">
        <f>SUM(E40:E42)</f>
        <v>0</v>
      </c>
      <c r="F43" s="106"/>
      <c r="G43" s="127">
        <f>SUM(G40:G42)</f>
        <v>0</v>
      </c>
      <c r="H43" s="106"/>
      <c r="I43" s="127">
        <f>SUM(I40:I42)</f>
        <v>0</v>
      </c>
      <c r="J43" s="105"/>
      <c r="K43" s="128">
        <f>SUM(K40:K42)</f>
        <v>0</v>
      </c>
      <c r="L43" s="106"/>
      <c r="M43" s="105">
        <f>SUM(M40:M42)</f>
        <v>0</v>
      </c>
      <c r="N43" s="105"/>
      <c r="O43" s="127">
        <f>SUM(O40:O42)</f>
        <v>0</v>
      </c>
      <c r="P43" s="106"/>
      <c r="Q43" s="105">
        <f>SUM(Q40:Q42)</f>
        <v>0</v>
      </c>
      <c r="R43" s="105"/>
      <c r="S43" s="127">
        <f>SUM(S40:S42)</f>
        <v>0</v>
      </c>
      <c r="T43" s="136"/>
      <c r="U43" s="105">
        <f>SUM(U40:U42)</f>
        <v>0</v>
      </c>
      <c r="V43" s="105"/>
      <c r="W43" s="127">
        <f>SUM(W40:W42)</f>
        <v>0</v>
      </c>
      <c r="X43" s="106"/>
      <c r="Y43" s="105">
        <f>SUM(Y40:Y42)</f>
        <v>0</v>
      </c>
      <c r="Z43" s="106"/>
      <c r="AA43" s="124"/>
      <c r="AB43" s="134"/>
      <c r="AC43" s="145"/>
    </row>
    <row r="44" spans="1:29" ht="13.9" customHeight="1" x14ac:dyDescent="0.15">
      <c r="A44" s="114" t="s">
        <v>40</v>
      </c>
      <c r="B44" s="167"/>
      <c r="C44" s="160" t="s">
        <v>55</v>
      </c>
      <c r="D44" s="150"/>
      <c r="E44" s="150"/>
      <c r="F44" s="150"/>
      <c r="G44" s="150"/>
      <c r="H44" s="150"/>
      <c r="I44" s="150"/>
      <c r="J44" s="151"/>
      <c r="K44" s="160"/>
      <c r="L44" s="150"/>
      <c r="M44" s="150"/>
      <c r="N44" s="150"/>
      <c r="O44" s="150"/>
      <c r="P44" s="150"/>
      <c r="Q44" s="150"/>
      <c r="R44" s="150"/>
      <c r="S44" s="150"/>
      <c r="T44" s="151"/>
      <c r="U44" s="160"/>
      <c r="V44" s="150"/>
      <c r="W44" s="150"/>
      <c r="X44" s="150"/>
      <c r="Y44" s="150"/>
      <c r="Z44" s="151"/>
      <c r="AA44" s="131">
        <f>SUM(C48:Z48)</f>
        <v>0</v>
      </c>
      <c r="AB44" s="157"/>
      <c r="AC44" s="101" t="s">
        <v>40</v>
      </c>
    </row>
    <row r="45" spans="1:29" ht="13.9" customHeight="1" x14ac:dyDescent="0.15">
      <c r="A45" s="115"/>
      <c r="B45" s="168"/>
      <c r="C45" s="154" t="s">
        <v>56</v>
      </c>
      <c r="D45" s="152"/>
      <c r="E45" s="152"/>
      <c r="F45" s="152"/>
      <c r="G45" s="152"/>
      <c r="H45" s="152"/>
      <c r="I45" s="152"/>
      <c r="J45" s="153"/>
      <c r="K45" s="154"/>
      <c r="L45" s="152"/>
      <c r="M45" s="152"/>
      <c r="N45" s="152"/>
      <c r="O45" s="152"/>
      <c r="P45" s="152"/>
      <c r="Q45" s="152"/>
      <c r="R45" s="152"/>
      <c r="S45" s="152"/>
      <c r="T45" s="153"/>
      <c r="U45" s="154"/>
      <c r="V45" s="152"/>
      <c r="W45" s="152"/>
      <c r="X45" s="152"/>
      <c r="Y45" s="152"/>
      <c r="Z45" s="153"/>
      <c r="AA45" s="123"/>
      <c r="AB45" s="158"/>
      <c r="AC45" s="126"/>
    </row>
    <row r="46" spans="1:29" ht="13.9" customHeight="1" x14ac:dyDescent="0.15">
      <c r="A46" s="115"/>
      <c r="B46" s="168"/>
      <c r="C46" s="154"/>
      <c r="D46" s="152"/>
      <c r="E46" s="152"/>
      <c r="F46" s="152"/>
      <c r="G46" s="152"/>
      <c r="H46" s="152"/>
      <c r="I46" s="152"/>
      <c r="J46" s="153"/>
      <c r="K46" s="154"/>
      <c r="L46" s="152"/>
      <c r="M46" s="152"/>
      <c r="N46" s="152"/>
      <c r="O46" s="152"/>
      <c r="P46" s="152"/>
      <c r="Q46" s="152"/>
      <c r="R46" s="152"/>
      <c r="S46" s="152"/>
      <c r="T46" s="153"/>
      <c r="U46" s="154"/>
      <c r="V46" s="152"/>
      <c r="W46" s="152"/>
      <c r="X46" s="152"/>
      <c r="Y46" s="152"/>
      <c r="Z46" s="153"/>
      <c r="AA46" s="123"/>
      <c r="AB46" s="158"/>
      <c r="AC46" s="126"/>
    </row>
    <row r="47" spans="1:29" ht="13.9" customHeight="1" x14ac:dyDescent="0.15">
      <c r="A47" s="115"/>
      <c r="B47" s="168"/>
      <c r="C47" s="155" t="s">
        <v>57</v>
      </c>
      <c r="D47" s="156"/>
      <c r="E47" s="156"/>
      <c r="F47" s="156"/>
      <c r="G47" s="156"/>
      <c r="H47" s="156"/>
      <c r="I47" s="156"/>
      <c r="J47" s="161"/>
      <c r="K47" s="155"/>
      <c r="L47" s="156"/>
      <c r="M47" s="156"/>
      <c r="N47" s="156"/>
      <c r="O47" s="156"/>
      <c r="P47" s="156"/>
      <c r="Q47" s="156"/>
      <c r="R47" s="156"/>
      <c r="S47" s="156"/>
      <c r="T47" s="161"/>
      <c r="U47" s="155"/>
      <c r="V47" s="156"/>
      <c r="W47" s="156"/>
      <c r="X47" s="156"/>
      <c r="Y47" s="156"/>
      <c r="Z47" s="161"/>
      <c r="AA47" s="123"/>
      <c r="AB47" s="158"/>
      <c r="AC47" s="126"/>
    </row>
    <row r="48" spans="1:29" ht="13.9" customHeight="1" thickBot="1" x14ac:dyDescent="0.2">
      <c r="A48" s="128"/>
      <c r="B48" s="169"/>
      <c r="C48" s="162" t="s">
        <v>41</v>
      </c>
      <c r="D48" s="163"/>
      <c r="E48" s="163"/>
      <c r="F48" s="163"/>
      <c r="G48" s="163"/>
      <c r="H48" s="163"/>
      <c r="I48" s="163"/>
      <c r="J48" s="164"/>
      <c r="K48" s="162"/>
      <c r="L48" s="163"/>
      <c r="M48" s="163"/>
      <c r="N48" s="163"/>
      <c r="O48" s="163"/>
      <c r="P48" s="163"/>
      <c r="Q48" s="163"/>
      <c r="R48" s="163"/>
      <c r="S48" s="163"/>
      <c r="T48" s="164"/>
      <c r="U48" s="162"/>
      <c r="V48" s="163"/>
      <c r="W48" s="163"/>
      <c r="X48" s="163"/>
      <c r="Y48" s="163"/>
      <c r="Z48" s="164"/>
      <c r="AA48" s="123"/>
      <c r="AB48" s="159"/>
      <c r="AC48" s="102"/>
    </row>
    <row r="49" spans="1:29" ht="13.9" customHeight="1" x14ac:dyDescent="0.15">
      <c r="A49" s="165" t="s">
        <v>38</v>
      </c>
      <c r="B49" s="129">
        <v>70</v>
      </c>
      <c r="C49" s="24">
        <v>1</v>
      </c>
      <c r="D49" s="25" t="s">
        <v>58</v>
      </c>
      <c r="E49" s="26"/>
      <c r="F49" s="27"/>
      <c r="G49" s="24"/>
      <c r="H49" s="25"/>
      <c r="I49" s="26"/>
      <c r="J49" s="25"/>
      <c r="K49" s="28"/>
      <c r="L49" s="27"/>
      <c r="M49" s="24"/>
      <c r="N49" s="25"/>
      <c r="O49" s="26"/>
      <c r="P49" s="27"/>
      <c r="Q49" s="24"/>
      <c r="R49" s="25"/>
      <c r="S49" s="26"/>
      <c r="T49" s="29"/>
      <c r="U49" s="24"/>
      <c r="V49" s="25"/>
      <c r="W49" s="26"/>
      <c r="X49" s="27"/>
      <c r="Y49" s="24"/>
      <c r="Z49" s="25"/>
      <c r="AA49" s="131">
        <f>SUM(C54:Z54)</f>
        <v>2</v>
      </c>
      <c r="AB49" s="132">
        <v>70</v>
      </c>
      <c r="AC49" s="129" t="s">
        <v>42</v>
      </c>
    </row>
    <row r="50" spans="1:29" ht="13.9" customHeight="1" x14ac:dyDescent="0.15">
      <c r="A50" s="166"/>
      <c r="B50" s="119"/>
      <c r="C50" s="30">
        <v>1</v>
      </c>
      <c r="D50" s="31" t="s">
        <v>59</v>
      </c>
      <c r="E50" s="32"/>
      <c r="F50" s="33"/>
      <c r="G50" s="30"/>
      <c r="H50" s="31"/>
      <c r="I50" s="32"/>
      <c r="J50" s="31"/>
      <c r="K50" s="34"/>
      <c r="L50" s="33"/>
      <c r="M50" s="30"/>
      <c r="N50" s="31"/>
      <c r="O50" s="32"/>
      <c r="P50" s="33"/>
      <c r="Q50" s="30"/>
      <c r="R50" s="31"/>
      <c r="S50" s="32"/>
      <c r="T50" s="35"/>
      <c r="U50" s="30"/>
      <c r="V50" s="31"/>
      <c r="W50" s="32"/>
      <c r="X50" s="33"/>
      <c r="Y50" s="30"/>
      <c r="Z50" s="31"/>
      <c r="AA50" s="123"/>
      <c r="AB50" s="133"/>
      <c r="AC50" s="119"/>
    </row>
    <row r="51" spans="1:29" ht="13.9" customHeight="1" x14ac:dyDescent="0.15">
      <c r="A51" s="166"/>
      <c r="B51" s="119"/>
      <c r="C51" s="117">
        <f>SUM(C49:C50)</f>
        <v>2</v>
      </c>
      <c r="D51" s="112"/>
      <c r="E51" s="111">
        <f t="shared" ref="E51" si="0">SUM(E49:E50)</f>
        <v>0</v>
      </c>
      <c r="F51" s="112"/>
      <c r="G51" s="111">
        <f t="shared" ref="G51" si="1">SUM(G49:G50)</f>
        <v>0</v>
      </c>
      <c r="H51" s="112"/>
      <c r="I51" s="111">
        <f t="shared" ref="I51" si="2">SUM(I49:I50)</f>
        <v>0</v>
      </c>
      <c r="J51" s="113"/>
      <c r="K51" s="117">
        <f t="shared" ref="K51" si="3">SUM(K49:K50)</f>
        <v>0</v>
      </c>
      <c r="L51" s="112"/>
      <c r="M51" s="113">
        <f t="shared" ref="M51" si="4">SUM(M49:M50)</f>
        <v>0</v>
      </c>
      <c r="N51" s="113"/>
      <c r="O51" s="111">
        <f t="shared" ref="O51" si="5">SUM(O49:O50)</f>
        <v>0</v>
      </c>
      <c r="P51" s="112"/>
      <c r="Q51" s="113">
        <f t="shared" ref="Q51" si="6">SUM(Q49:Q50)</f>
        <v>0</v>
      </c>
      <c r="R51" s="113"/>
      <c r="S51" s="111">
        <f t="shared" ref="S51" si="7">SUM(S49:S50)</f>
        <v>0</v>
      </c>
      <c r="T51" s="135"/>
      <c r="U51" s="113">
        <f t="shared" ref="U51" si="8">SUM(U49:U50)</f>
        <v>0</v>
      </c>
      <c r="V51" s="113"/>
      <c r="W51" s="111">
        <f t="shared" ref="W51" si="9">SUM(W49:W50)</f>
        <v>0</v>
      </c>
      <c r="X51" s="112"/>
      <c r="Y51" s="113">
        <f t="shared" ref="Y51" si="10">SUM(Y49:Y50)</f>
        <v>0</v>
      </c>
      <c r="Z51" s="135"/>
      <c r="AA51" s="123"/>
      <c r="AB51" s="133"/>
      <c r="AC51" s="172"/>
    </row>
    <row r="52" spans="1:29" ht="13.9" customHeight="1" x14ac:dyDescent="0.15">
      <c r="A52" s="170" t="s">
        <v>39</v>
      </c>
      <c r="B52" s="119"/>
      <c r="C52" s="46">
        <v>2</v>
      </c>
      <c r="D52" s="43" t="s">
        <v>60</v>
      </c>
      <c r="E52" s="44"/>
      <c r="F52" s="45"/>
      <c r="G52" s="42"/>
      <c r="H52" s="43"/>
      <c r="I52" s="44"/>
      <c r="J52" s="43"/>
      <c r="K52" s="46"/>
      <c r="L52" s="45"/>
      <c r="M52" s="42"/>
      <c r="N52" s="43"/>
      <c r="O52" s="44"/>
      <c r="P52" s="45"/>
      <c r="Q52" s="42"/>
      <c r="R52" s="43"/>
      <c r="S52" s="44"/>
      <c r="T52" s="47"/>
      <c r="U52" s="42"/>
      <c r="V52" s="43"/>
      <c r="W52" s="44"/>
      <c r="X52" s="45"/>
      <c r="Y52" s="42"/>
      <c r="Z52" s="47"/>
      <c r="AA52" s="123"/>
      <c r="AB52" s="133"/>
      <c r="AC52" s="119" t="s">
        <v>39</v>
      </c>
    </row>
    <row r="53" spans="1:29" ht="13.9" customHeight="1" x14ac:dyDescent="0.15">
      <c r="A53" s="166"/>
      <c r="B53" s="119"/>
      <c r="C53" s="34"/>
      <c r="D53" s="31"/>
      <c r="E53" s="32"/>
      <c r="F53" s="33"/>
      <c r="G53" s="30"/>
      <c r="H53" s="31"/>
      <c r="I53" s="32"/>
      <c r="J53" s="31"/>
      <c r="K53" s="34"/>
      <c r="L53" s="33"/>
      <c r="M53" s="30"/>
      <c r="N53" s="31"/>
      <c r="O53" s="32"/>
      <c r="P53" s="33"/>
      <c r="Q53" s="30"/>
      <c r="R53" s="31"/>
      <c r="S53" s="32"/>
      <c r="T53" s="35"/>
      <c r="U53" s="30"/>
      <c r="V53" s="31"/>
      <c r="W53" s="32"/>
      <c r="X53" s="33"/>
      <c r="Y53" s="30"/>
      <c r="Z53" s="35"/>
      <c r="AA53" s="123"/>
      <c r="AB53" s="133"/>
      <c r="AC53" s="119"/>
    </row>
    <row r="54" spans="1:29" ht="13.9" customHeight="1" thickBot="1" x14ac:dyDescent="0.2">
      <c r="A54" s="171"/>
      <c r="B54" s="130"/>
      <c r="C54" s="117">
        <f>SUM(C52:C53)</f>
        <v>2</v>
      </c>
      <c r="D54" s="112"/>
      <c r="E54" s="111">
        <f t="shared" ref="E54" si="11">SUM(E52:E53)</f>
        <v>0</v>
      </c>
      <c r="F54" s="112"/>
      <c r="G54" s="111">
        <f t="shared" ref="G54" si="12">SUM(G52:G53)</f>
        <v>0</v>
      </c>
      <c r="H54" s="112"/>
      <c r="I54" s="111">
        <f t="shared" ref="I54" si="13">SUM(I52:I53)</f>
        <v>0</v>
      </c>
      <c r="J54" s="113"/>
      <c r="K54" s="117">
        <f t="shared" ref="K54" si="14">SUM(K52:K53)</f>
        <v>0</v>
      </c>
      <c r="L54" s="112"/>
      <c r="M54" s="113">
        <f t="shared" ref="M54" si="15">SUM(M52:M53)</f>
        <v>0</v>
      </c>
      <c r="N54" s="113"/>
      <c r="O54" s="111">
        <f t="shared" ref="O54" si="16">SUM(O52:O53)</f>
        <v>0</v>
      </c>
      <c r="P54" s="112"/>
      <c r="Q54" s="113">
        <f t="shared" ref="Q54" si="17">SUM(Q52:Q53)</f>
        <v>0</v>
      </c>
      <c r="R54" s="113"/>
      <c r="S54" s="111">
        <f t="shared" ref="S54" si="18">SUM(S52:S53)</f>
        <v>0</v>
      </c>
      <c r="T54" s="135"/>
      <c r="U54" s="113">
        <f t="shared" ref="U54" si="19">SUM(U52:U53)</f>
        <v>0</v>
      </c>
      <c r="V54" s="113"/>
      <c r="W54" s="111">
        <f t="shared" ref="W54" si="20">SUM(W52:W53)</f>
        <v>0</v>
      </c>
      <c r="X54" s="112"/>
      <c r="Y54" s="113">
        <f t="shared" ref="Y54" si="21">SUM(Y52:Y53)</f>
        <v>0</v>
      </c>
      <c r="Z54" s="135"/>
      <c r="AA54" s="123"/>
      <c r="AB54" s="134"/>
      <c r="AC54" s="130"/>
    </row>
    <row r="55" spans="1:29" ht="13.9" customHeight="1" x14ac:dyDescent="0.15">
      <c r="A55" s="114" t="s">
        <v>12</v>
      </c>
      <c r="B55" s="129">
        <v>140</v>
      </c>
      <c r="C55" s="24">
        <v>4</v>
      </c>
      <c r="D55" s="25" t="s">
        <v>61</v>
      </c>
      <c r="E55" s="26"/>
      <c r="F55" s="27"/>
      <c r="G55" s="24"/>
      <c r="H55" s="25"/>
      <c r="I55" s="26"/>
      <c r="J55" s="25"/>
      <c r="K55" s="28"/>
      <c r="L55" s="27"/>
      <c r="M55" s="24"/>
      <c r="N55" s="25"/>
      <c r="O55" s="26"/>
      <c r="P55" s="27"/>
      <c r="Q55" s="24"/>
      <c r="R55" s="25"/>
      <c r="S55" s="26"/>
      <c r="T55" s="29"/>
      <c r="U55" s="24"/>
      <c r="V55" s="25"/>
      <c r="W55" s="26"/>
      <c r="X55" s="27"/>
      <c r="Y55" s="24"/>
      <c r="Z55" s="25"/>
      <c r="AA55" s="131">
        <f>SUM(C59:Z59)</f>
        <v>10</v>
      </c>
      <c r="AB55" s="132">
        <v>140</v>
      </c>
      <c r="AC55" s="101" t="s">
        <v>12</v>
      </c>
    </row>
    <row r="56" spans="1:29" ht="13.9" customHeight="1" x14ac:dyDescent="0.15">
      <c r="A56" s="115"/>
      <c r="B56" s="119"/>
      <c r="C56" s="30">
        <v>3</v>
      </c>
      <c r="D56" s="31" t="s">
        <v>62</v>
      </c>
      <c r="E56" s="32"/>
      <c r="F56" s="33"/>
      <c r="G56" s="30"/>
      <c r="H56" s="31"/>
      <c r="I56" s="32"/>
      <c r="J56" s="31"/>
      <c r="K56" s="34"/>
      <c r="L56" s="33"/>
      <c r="M56" s="30"/>
      <c r="N56" s="31"/>
      <c r="O56" s="32"/>
      <c r="P56" s="33"/>
      <c r="Q56" s="30"/>
      <c r="R56" s="31"/>
      <c r="S56" s="32"/>
      <c r="T56" s="35"/>
      <c r="U56" s="30"/>
      <c r="V56" s="31"/>
      <c r="W56" s="32"/>
      <c r="X56" s="33"/>
      <c r="Y56" s="30"/>
      <c r="Z56" s="31"/>
      <c r="AA56" s="123"/>
      <c r="AB56" s="133"/>
      <c r="AC56" s="126"/>
    </row>
    <row r="57" spans="1:29" ht="13.9" customHeight="1" x14ac:dyDescent="0.15">
      <c r="A57" s="115"/>
      <c r="B57" s="119"/>
      <c r="C57" s="30">
        <v>3</v>
      </c>
      <c r="D57" s="31" t="s">
        <v>63</v>
      </c>
      <c r="E57" s="32"/>
      <c r="F57" s="33"/>
      <c r="G57" s="30"/>
      <c r="H57" s="31"/>
      <c r="I57" s="32"/>
      <c r="J57" s="31"/>
      <c r="K57" s="34"/>
      <c r="L57" s="33"/>
      <c r="M57" s="30"/>
      <c r="N57" s="31"/>
      <c r="O57" s="32"/>
      <c r="P57" s="33"/>
      <c r="Q57" s="30"/>
      <c r="R57" s="31"/>
      <c r="S57" s="32"/>
      <c r="T57" s="35"/>
      <c r="U57" s="30"/>
      <c r="V57" s="31"/>
      <c r="W57" s="32"/>
      <c r="X57" s="33"/>
      <c r="Y57" s="30"/>
      <c r="Z57" s="31"/>
      <c r="AA57" s="123"/>
      <c r="AB57" s="133"/>
      <c r="AC57" s="126"/>
    </row>
    <row r="58" spans="1:29" ht="13.9" customHeight="1" x14ac:dyDescent="0.15">
      <c r="A58" s="115"/>
      <c r="B58" s="119"/>
      <c r="C58" s="30"/>
      <c r="D58" s="31"/>
      <c r="E58" s="32"/>
      <c r="F58" s="33"/>
      <c r="G58" s="30"/>
      <c r="H58" s="31"/>
      <c r="I58" s="32"/>
      <c r="J58" s="31"/>
      <c r="K58" s="34"/>
      <c r="L58" s="33"/>
      <c r="M58" s="30"/>
      <c r="N58" s="31"/>
      <c r="O58" s="32"/>
      <c r="P58" s="33"/>
      <c r="Q58" s="30"/>
      <c r="R58" s="31"/>
      <c r="S58" s="32"/>
      <c r="T58" s="35"/>
      <c r="U58" s="30"/>
      <c r="V58" s="31"/>
      <c r="W58" s="32"/>
      <c r="X58" s="33"/>
      <c r="Y58" s="30"/>
      <c r="Z58" s="31"/>
      <c r="AA58" s="123"/>
      <c r="AB58" s="133"/>
      <c r="AC58" s="126"/>
    </row>
    <row r="59" spans="1:29" ht="13.9" customHeight="1" thickBot="1" x14ac:dyDescent="0.2">
      <c r="A59" s="128"/>
      <c r="B59" s="130"/>
      <c r="C59" s="105">
        <f>SUM(C55:C58)</f>
        <v>10</v>
      </c>
      <c r="D59" s="106"/>
      <c r="E59" s="127">
        <f>SUM(E55:E58)</f>
        <v>0</v>
      </c>
      <c r="F59" s="106"/>
      <c r="G59" s="127">
        <f>SUM(G55:G58)</f>
        <v>0</v>
      </c>
      <c r="H59" s="106"/>
      <c r="I59" s="127">
        <f>SUM(I55:I58)</f>
        <v>0</v>
      </c>
      <c r="J59" s="105"/>
      <c r="K59" s="128">
        <f>SUM(K55:K58)</f>
        <v>0</v>
      </c>
      <c r="L59" s="106"/>
      <c r="M59" s="105">
        <f>SUM(M55:M58)</f>
        <v>0</v>
      </c>
      <c r="N59" s="105"/>
      <c r="O59" s="127">
        <f>SUM(O55:O58)</f>
        <v>0</v>
      </c>
      <c r="P59" s="106"/>
      <c r="Q59" s="105">
        <f>SUM(Q55:Q58)</f>
        <v>0</v>
      </c>
      <c r="R59" s="105"/>
      <c r="S59" s="127">
        <f>SUM(S55:S58)</f>
        <v>0</v>
      </c>
      <c r="T59" s="136"/>
      <c r="U59" s="105">
        <f>SUM(U55:U58)</f>
        <v>0</v>
      </c>
      <c r="V59" s="105"/>
      <c r="W59" s="127">
        <f>SUM(W55:W58)</f>
        <v>0</v>
      </c>
      <c r="X59" s="106"/>
      <c r="Y59" s="105">
        <f>SUM(Y55:Y58)</f>
        <v>0</v>
      </c>
      <c r="Z59" s="106"/>
      <c r="AA59" s="123"/>
      <c r="AB59" s="134"/>
      <c r="AC59" s="102"/>
    </row>
    <row r="60" spans="1:29" ht="13.9" customHeight="1" x14ac:dyDescent="0.15">
      <c r="A60" s="173" t="s">
        <v>11</v>
      </c>
      <c r="B60" s="119">
        <v>35</v>
      </c>
      <c r="C60" s="24">
        <v>1</v>
      </c>
      <c r="D60" s="25" t="s">
        <v>64</v>
      </c>
      <c r="E60" s="26"/>
      <c r="F60" s="27"/>
      <c r="G60" s="24"/>
      <c r="H60" s="25"/>
      <c r="I60" s="26"/>
      <c r="J60" s="25"/>
      <c r="K60" s="28"/>
      <c r="L60" s="27"/>
      <c r="M60" s="24"/>
      <c r="N60" s="25"/>
      <c r="O60" s="26"/>
      <c r="P60" s="27"/>
      <c r="Q60" s="24"/>
      <c r="R60" s="25"/>
      <c r="S60" s="26"/>
      <c r="T60" s="29"/>
      <c r="U60" s="24"/>
      <c r="V60" s="25"/>
      <c r="W60" s="26"/>
      <c r="X60" s="27"/>
      <c r="Y60" s="24"/>
      <c r="Z60" s="25"/>
      <c r="AA60" s="131">
        <f>SUM(C64:Z64)</f>
        <v>2</v>
      </c>
      <c r="AB60" s="133">
        <v>35</v>
      </c>
      <c r="AC60" s="143" t="s">
        <v>11</v>
      </c>
    </row>
    <row r="61" spans="1:29" ht="13.9" customHeight="1" x14ac:dyDescent="0.15">
      <c r="A61" s="174"/>
      <c r="B61" s="119"/>
      <c r="C61" s="30">
        <v>1</v>
      </c>
      <c r="D61" s="31" t="s">
        <v>65</v>
      </c>
      <c r="E61" s="32"/>
      <c r="F61" s="33"/>
      <c r="G61" s="30"/>
      <c r="H61" s="31"/>
      <c r="I61" s="32"/>
      <c r="J61" s="31"/>
      <c r="K61" s="34"/>
      <c r="L61" s="33"/>
      <c r="M61" s="30"/>
      <c r="N61" s="31"/>
      <c r="O61" s="32"/>
      <c r="P61" s="33"/>
      <c r="Q61" s="30"/>
      <c r="R61" s="31"/>
      <c r="S61" s="32"/>
      <c r="T61" s="35"/>
      <c r="U61" s="30"/>
      <c r="V61" s="31"/>
      <c r="W61" s="32"/>
      <c r="X61" s="33"/>
      <c r="Y61" s="30"/>
      <c r="Z61" s="31"/>
      <c r="AA61" s="123"/>
      <c r="AB61" s="133"/>
      <c r="AC61" s="144"/>
    </row>
    <row r="62" spans="1:29" ht="13.9" customHeight="1" x14ac:dyDescent="0.15">
      <c r="A62" s="174"/>
      <c r="B62" s="119"/>
      <c r="C62" s="30"/>
      <c r="D62" s="31"/>
      <c r="E62" s="32"/>
      <c r="F62" s="33"/>
      <c r="G62" s="30"/>
      <c r="H62" s="31"/>
      <c r="I62" s="32"/>
      <c r="J62" s="31"/>
      <c r="K62" s="34"/>
      <c r="L62" s="33"/>
      <c r="M62" s="30"/>
      <c r="N62" s="31"/>
      <c r="O62" s="32"/>
      <c r="P62" s="33"/>
      <c r="Q62" s="30"/>
      <c r="R62" s="31"/>
      <c r="S62" s="32"/>
      <c r="T62" s="35"/>
      <c r="U62" s="30"/>
      <c r="V62" s="31"/>
      <c r="W62" s="32"/>
      <c r="X62" s="33"/>
      <c r="Y62" s="30"/>
      <c r="Z62" s="31"/>
      <c r="AA62" s="123"/>
      <c r="AB62" s="133"/>
      <c r="AC62" s="144"/>
    </row>
    <row r="63" spans="1:29" ht="13.9" customHeight="1" x14ac:dyDescent="0.15">
      <c r="A63" s="174"/>
      <c r="B63" s="119"/>
      <c r="C63" s="30"/>
      <c r="D63" s="31"/>
      <c r="E63" s="32"/>
      <c r="F63" s="33"/>
      <c r="G63" s="30"/>
      <c r="H63" s="31"/>
      <c r="I63" s="32"/>
      <c r="J63" s="31"/>
      <c r="K63" s="34"/>
      <c r="L63" s="33"/>
      <c r="M63" s="30"/>
      <c r="N63" s="31"/>
      <c r="O63" s="32"/>
      <c r="P63" s="33"/>
      <c r="Q63" s="30"/>
      <c r="R63" s="31"/>
      <c r="S63" s="32"/>
      <c r="T63" s="35"/>
      <c r="U63" s="30"/>
      <c r="V63" s="31"/>
      <c r="W63" s="32"/>
      <c r="X63" s="33"/>
      <c r="Y63" s="30"/>
      <c r="Z63" s="31"/>
      <c r="AA63" s="123"/>
      <c r="AB63" s="133"/>
      <c r="AC63" s="144"/>
    </row>
    <row r="64" spans="1:29" ht="13.9" customHeight="1" thickBot="1" x14ac:dyDescent="0.2">
      <c r="A64" s="175"/>
      <c r="B64" s="119"/>
      <c r="C64" s="105">
        <f>SUM(C60:C63)</f>
        <v>2</v>
      </c>
      <c r="D64" s="106"/>
      <c r="E64" s="127">
        <f>SUM(E60:E63)</f>
        <v>0</v>
      </c>
      <c r="F64" s="106"/>
      <c r="G64" s="127">
        <f>SUM(G60:G63)</f>
        <v>0</v>
      </c>
      <c r="H64" s="106"/>
      <c r="I64" s="127">
        <f>SUM(I60:I63)</f>
        <v>0</v>
      </c>
      <c r="J64" s="105"/>
      <c r="K64" s="128">
        <f>SUM(K60:K63)</f>
        <v>0</v>
      </c>
      <c r="L64" s="106"/>
      <c r="M64" s="105">
        <f>SUM(M60:M63)</f>
        <v>0</v>
      </c>
      <c r="N64" s="105"/>
      <c r="O64" s="127">
        <f>SUM(O60:O63)</f>
        <v>0</v>
      </c>
      <c r="P64" s="106"/>
      <c r="Q64" s="105">
        <f>SUM(Q60:Q63)</f>
        <v>0</v>
      </c>
      <c r="R64" s="105"/>
      <c r="S64" s="127">
        <f>SUM(S60:S63)</f>
        <v>0</v>
      </c>
      <c r="T64" s="136"/>
      <c r="U64" s="105">
        <f>SUM(U60:U63)</f>
        <v>0</v>
      </c>
      <c r="V64" s="105"/>
      <c r="W64" s="127">
        <f>SUM(W60:W63)</f>
        <v>0</v>
      </c>
      <c r="X64" s="106"/>
      <c r="Y64" s="105">
        <f>SUM(Y60:Y63)</f>
        <v>0</v>
      </c>
      <c r="Z64" s="106"/>
      <c r="AA64" s="123"/>
      <c r="AB64" s="133"/>
      <c r="AC64" s="176"/>
    </row>
    <row r="65" spans="1:29" ht="13.9" customHeight="1" x14ac:dyDescent="0.15">
      <c r="A65" s="177" t="s">
        <v>17</v>
      </c>
      <c r="B65" s="129">
        <v>15</v>
      </c>
      <c r="C65" s="30">
        <v>6</v>
      </c>
      <c r="D65" s="31" t="s">
        <v>68</v>
      </c>
      <c r="E65" s="32"/>
      <c r="F65" s="33"/>
      <c r="G65" s="30"/>
      <c r="H65" s="31"/>
      <c r="I65" s="32"/>
      <c r="J65" s="31"/>
      <c r="K65" s="34"/>
      <c r="L65" s="33"/>
      <c r="M65" s="30"/>
      <c r="N65" s="31"/>
      <c r="O65" s="32"/>
      <c r="P65" s="33"/>
      <c r="Q65" s="30"/>
      <c r="R65" s="31"/>
      <c r="S65" s="32"/>
      <c r="T65" s="35"/>
      <c r="U65" s="30"/>
      <c r="V65" s="31"/>
      <c r="W65" s="32"/>
      <c r="X65" s="33"/>
      <c r="Y65" s="30"/>
      <c r="Z65" s="31"/>
      <c r="AA65" s="131">
        <f>SUM(C68:Z68)</f>
        <v>6</v>
      </c>
      <c r="AB65" s="132">
        <v>15</v>
      </c>
      <c r="AC65" s="109" t="s">
        <v>17</v>
      </c>
    </row>
    <row r="66" spans="1:29" ht="13.9" customHeight="1" x14ac:dyDescent="0.15">
      <c r="A66" s="115"/>
      <c r="B66" s="119"/>
      <c r="C66" s="30"/>
      <c r="D66" s="31"/>
      <c r="E66" s="32"/>
      <c r="F66" s="33"/>
      <c r="G66" s="30"/>
      <c r="H66" s="31"/>
      <c r="I66" s="32"/>
      <c r="J66" s="31"/>
      <c r="K66" s="34"/>
      <c r="L66" s="33"/>
      <c r="M66" s="30"/>
      <c r="N66" s="31"/>
      <c r="O66" s="32"/>
      <c r="P66" s="33"/>
      <c r="Q66" s="30"/>
      <c r="R66" s="31"/>
      <c r="S66" s="32"/>
      <c r="T66" s="35"/>
      <c r="U66" s="30"/>
      <c r="V66" s="31"/>
      <c r="W66" s="32"/>
      <c r="X66" s="33"/>
      <c r="Y66" s="30"/>
      <c r="Z66" s="31"/>
      <c r="AA66" s="123"/>
      <c r="AB66" s="133"/>
      <c r="AC66" s="126"/>
    </row>
    <row r="67" spans="1:29" ht="13.9" customHeight="1" x14ac:dyDescent="0.15">
      <c r="A67" s="115"/>
      <c r="B67" s="119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23"/>
      <c r="AB67" s="133"/>
      <c r="AC67" s="126"/>
    </row>
    <row r="68" spans="1:29" ht="13.9" customHeight="1" thickBot="1" x14ac:dyDescent="0.2">
      <c r="A68" s="128"/>
      <c r="B68" s="130"/>
      <c r="C68" s="105">
        <f>SUM(C65:C67)</f>
        <v>6</v>
      </c>
      <c r="D68" s="106"/>
      <c r="E68" s="127">
        <f>SUM(E65:E67)</f>
        <v>0</v>
      </c>
      <c r="F68" s="106"/>
      <c r="G68" s="127">
        <f>SUM(G65:G67)</f>
        <v>0</v>
      </c>
      <c r="H68" s="106"/>
      <c r="I68" s="127">
        <f>SUM(I65:I67)</f>
        <v>0</v>
      </c>
      <c r="J68" s="105"/>
      <c r="K68" s="128">
        <f>SUM(K65:K67)</f>
        <v>0</v>
      </c>
      <c r="L68" s="106"/>
      <c r="M68" s="105">
        <f>SUM(M65:M67)</f>
        <v>0</v>
      </c>
      <c r="N68" s="105"/>
      <c r="O68" s="127">
        <f>SUM(O65:O67)</f>
        <v>0</v>
      </c>
      <c r="P68" s="106"/>
      <c r="Q68" s="105">
        <f>SUM(Q65:Q67)</f>
        <v>0</v>
      </c>
      <c r="R68" s="105"/>
      <c r="S68" s="127">
        <f>SUM(S65:S67)</f>
        <v>0</v>
      </c>
      <c r="T68" s="136"/>
      <c r="U68" s="105">
        <f>SUM(U65:U67)</f>
        <v>0</v>
      </c>
      <c r="V68" s="105"/>
      <c r="W68" s="127">
        <f>SUM(W65:W67)</f>
        <v>0</v>
      </c>
      <c r="X68" s="106"/>
      <c r="Y68" s="105">
        <f>SUM(Y65:Y67)</f>
        <v>0</v>
      </c>
      <c r="Z68" s="106"/>
      <c r="AA68" s="124"/>
      <c r="AB68" s="134"/>
      <c r="AC68" s="102"/>
    </row>
    <row r="69" spans="1:29" ht="13.9" customHeight="1" x14ac:dyDescent="0.15">
      <c r="A69" s="178" t="s">
        <v>19</v>
      </c>
      <c r="B69" s="129">
        <v>14</v>
      </c>
      <c r="C69" s="24">
        <v>1</v>
      </c>
      <c r="D69" s="25" t="s">
        <v>69</v>
      </c>
      <c r="E69" s="26"/>
      <c r="F69" s="27"/>
      <c r="G69" s="24"/>
      <c r="H69" s="25"/>
      <c r="I69" s="26"/>
      <c r="J69" s="25"/>
      <c r="K69" s="28"/>
      <c r="L69" s="27"/>
      <c r="M69" s="24"/>
      <c r="N69" s="25"/>
      <c r="O69" s="26"/>
      <c r="P69" s="27"/>
      <c r="Q69" s="24"/>
      <c r="R69" s="25"/>
      <c r="S69" s="26"/>
      <c r="T69" s="29"/>
      <c r="U69" s="24"/>
      <c r="V69" s="25"/>
      <c r="W69" s="26"/>
      <c r="X69" s="27"/>
      <c r="Y69" s="24"/>
      <c r="Z69" s="25"/>
      <c r="AA69" s="131">
        <f>SUM(C72:Z72)</f>
        <v>1</v>
      </c>
      <c r="AB69" s="132">
        <v>14</v>
      </c>
      <c r="AC69" s="183" t="s">
        <v>19</v>
      </c>
    </row>
    <row r="70" spans="1:29" ht="13.9" customHeight="1" x14ac:dyDescent="0.15">
      <c r="A70" s="179"/>
      <c r="B70" s="119"/>
      <c r="C70" s="30"/>
      <c r="D70" s="31"/>
      <c r="E70" s="32"/>
      <c r="F70" s="33"/>
      <c r="G70" s="30"/>
      <c r="H70" s="31"/>
      <c r="I70" s="32"/>
      <c r="J70" s="31"/>
      <c r="K70" s="34"/>
      <c r="L70" s="33"/>
      <c r="M70" s="30"/>
      <c r="N70" s="31"/>
      <c r="O70" s="32"/>
      <c r="P70" s="33"/>
      <c r="Q70" s="30"/>
      <c r="R70" s="31"/>
      <c r="S70" s="32"/>
      <c r="T70" s="35"/>
      <c r="U70" s="30"/>
      <c r="V70" s="31"/>
      <c r="W70" s="32"/>
      <c r="X70" s="33"/>
      <c r="Y70" s="30"/>
      <c r="Z70" s="31"/>
      <c r="AA70" s="123"/>
      <c r="AB70" s="133"/>
      <c r="AC70" s="184"/>
    </row>
    <row r="71" spans="1:29" ht="13.9" customHeight="1" x14ac:dyDescent="0.15">
      <c r="A71" s="179"/>
      <c r="B71" s="119"/>
      <c r="C71" s="30"/>
      <c r="D71" s="31"/>
      <c r="E71" s="32"/>
      <c r="F71" s="33"/>
      <c r="G71" s="30"/>
      <c r="H71" s="31"/>
      <c r="I71" s="32"/>
      <c r="J71" s="31"/>
      <c r="K71" s="34"/>
      <c r="L71" s="33"/>
      <c r="M71" s="30"/>
      <c r="N71" s="31"/>
      <c r="O71" s="32"/>
      <c r="P71" s="33"/>
      <c r="Q71" s="30"/>
      <c r="R71" s="31"/>
      <c r="S71" s="32"/>
      <c r="T71" s="35"/>
      <c r="U71" s="30"/>
      <c r="V71" s="31"/>
      <c r="W71" s="32"/>
      <c r="X71" s="33"/>
      <c r="Y71" s="30"/>
      <c r="Z71" s="31"/>
      <c r="AA71" s="123"/>
      <c r="AB71" s="133"/>
      <c r="AC71" s="184"/>
    </row>
    <row r="72" spans="1:29" ht="13.9" customHeight="1" x14ac:dyDescent="0.15">
      <c r="A72" s="180"/>
      <c r="B72" s="172"/>
      <c r="C72" s="138">
        <f>SUM(C69:C71)</f>
        <v>1</v>
      </c>
      <c r="D72" s="139"/>
      <c r="E72" s="140">
        <f>SUM(E69:E71)</f>
        <v>0</v>
      </c>
      <c r="F72" s="139"/>
      <c r="G72" s="140">
        <f>SUM(G69:G71)</f>
        <v>0</v>
      </c>
      <c r="H72" s="139"/>
      <c r="I72" s="140">
        <f>SUM(I69:I71)</f>
        <v>0</v>
      </c>
      <c r="J72" s="138"/>
      <c r="K72" s="116">
        <f>SUM(K69:K71)</f>
        <v>0</v>
      </c>
      <c r="L72" s="139"/>
      <c r="M72" s="138">
        <f>SUM(M69:M71)</f>
        <v>0</v>
      </c>
      <c r="N72" s="138"/>
      <c r="O72" s="140">
        <f>SUM(O69:O71)</f>
        <v>0</v>
      </c>
      <c r="P72" s="139"/>
      <c r="Q72" s="138">
        <f>SUM(Q69:Q71)</f>
        <v>0</v>
      </c>
      <c r="R72" s="138"/>
      <c r="S72" s="140">
        <f>SUM(S69:S71)</f>
        <v>0</v>
      </c>
      <c r="T72" s="141"/>
      <c r="U72" s="138">
        <f>SUM(U69:U71)</f>
        <v>0</v>
      </c>
      <c r="V72" s="138"/>
      <c r="W72" s="140">
        <f>SUM(W69:W71)</f>
        <v>0</v>
      </c>
      <c r="X72" s="139"/>
      <c r="Y72" s="138">
        <f>SUM(Y69:Y71)</f>
        <v>0</v>
      </c>
      <c r="Z72" s="139"/>
      <c r="AA72" s="181"/>
      <c r="AB72" s="182"/>
      <c r="AC72" s="185"/>
    </row>
    <row r="73" spans="1:29" ht="13.9" customHeight="1" x14ac:dyDescent="0.15">
      <c r="A73" s="18" t="s">
        <v>18</v>
      </c>
      <c r="B73" s="19">
        <v>21</v>
      </c>
      <c r="C73" s="36">
        <v>8</v>
      </c>
      <c r="D73" s="48" t="s">
        <v>70</v>
      </c>
      <c r="E73" s="38"/>
      <c r="F73" s="49"/>
      <c r="G73" s="36"/>
      <c r="H73" s="48"/>
      <c r="I73" s="38"/>
      <c r="J73" s="48"/>
      <c r="K73" s="40"/>
      <c r="L73" s="49"/>
      <c r="M73" s="36"/>
      <c r="N73" s="48"/>
      <c r="O73" s="38"/>
      <c r="P73" s="49"/>
      <c r="Q73" s="36"/>
      <c r="R73" s="48"/>
      <c r="S73" s="38"/>
      <c r="T73" s="50"/>
      <c r="U73" s="36"/>
      <c r="V73" s="48"/>
      <c r="W73" s="38"/>
      <c r="X73" s="49"/>
      <c r="Y73" s="36"/>
      <c r="Z73" s="48"/>
      <c r="AA73" s="194">
        <f>SUM(C74:Z74)</f>
        <v>2.4</v>
      </c>
      <c r="AB73" s="170">
        <v>21</v>
      </c>
      <c r="AC73" s="186" t="s">
        <v>18</v>
      </c>
    </row>
    <row r="74" spans="1:29" ht="13.9" customHeight="1" thickBot="1" x14ac:dyDescent="0.2">
      <c r="A74" s="51" t="s">
        <v>22</v>
      </c>
      <c r="B74" s="52">
        <v>15</v>
      </c>
      <c r="C74" s="187">
        <f>$B$74*C73/50</f>
        <v>2.4</v>
      </c>
      <c r="D74" s="188"/>
      <c r="E74" s="189">
        <f>$B$74*E73/50</f>
        <v>0</v>
      </c>
      <c r="F74" s="189"/>
      <c r="G74" s="189">
        <f>$B$74*G73/50</f>
        <v>0</v>
      </c>
      <c r="H74" s="189"/>
      <c r="I74" s="188">
        <f>$B$74*I73/50</f>
        <v>0</v>
      </c>
      <c r="J74" s="188"/>
      <c r="K74" s="190">
        <f>$B$74*K73/50</f>
        <v>0</v>
      </c>
      <c r="L74" s="189"/>
      <c r="M74" s="191">
        <f>$B$74*M73/50</f>
        <v>0</v>
      </c>
      <c r="N74" s="192"/>
      <c r="O74" s="189">
        <f>$B$74*O73/50</f>
        <v>0</v>
      </c>
      <c r="P74" s="189"/>
      <c r="Q74" s="191">
        <f>$B$74*Q73/50</f>
        <v>0</v>
      </c>
      <c r="R74" s="192"/>
      <c r="S74" s="189">
        <f>$B$74*S73/50</f>
        <v>0</v>
      </c>
      <c r="T74" s="193"/>
      <c r="U74" s="191">
        <f>$B$74*U73/50</f>
        <v>0</v>
      </c>
      <c r="V74" s="192"/>
      <c r="W74" s="189">
        <f>$B$74*W73/50</f>
        <v>0</v>
      </c>
      <c r="X74" s="189"/>
      <c r="Y74" s="191">
        <f>$B$74*Y73/50</f>
        <v>0</v>
      </c>
      <c r="Z74" s="189"/>
      <c r="AA74" s="124"/>
      <c r="AB74" s="171"/>
      <c r="AC74" s="130"/>
    </row>
    <row r="75" spans="1:29" ht="13.9" customHeight="1" x14ac:dyDescent="0.15">
      <c r="A75" s="177" t="s">
        <v>10</v>
      </c>
      <c r="B75" s="129">
        <v>35</v>
      </c>
      <c r="C75" s="24">
        <v>2</v>
      </c>
      <c r="D75" s="25" t="s">
        <v>66</v>
      </c>
      <c r="E75" s="26"/>
      <c r="F75" s="27"/>
      <c r="G75" s="24"/>
      <c r="H75" s="25"/>
      <c r="I75" s="26"/>
      <c r="J75" s="25"/>
      <c r="K75" s="28"/>
      <c r="L75" s="27"/>
      <c r="M75" s="24"/>
      <c r="N75" s="25"/>
      <c r="O75" s="26"/>
      <c r="P75" s="27"/>
      <c r="Q75" s="24"/>
      <c r="R75" s="25"/>
      <c r="S75" s="26"/>
      <c r="T75" s="29"/>
      <c r="U75" s="24"/>
      <c r="V75" s="25"/>
      <c r="W75" s="26"/>
      <c r="X75" s="27"/>
      <c r="Y75" s="24"/>
      <c r="Z75" s="25"/>
      <c r="AA75" s="131">
        <f>SUM(C79:Z79)</f>
        <v>4</v>
      </c>
      <c r="AB75" s="132">
        <v>35</v>
      </c>
      <c r="AC75" s="109" t="s">
        <v>10</v>
      </c>
    </row>
    <row r="76" spans="1:29" ht="13.9" customHeight="1" x14ac:dyDescent="0.15">
      <c r="A76" s="174"/>
      <c r="B76" s="119"/>
      <c r="C76" s="30">
        <v>2</v>
      </c>
      <c r="D76" s="31" t="s">
        <v>67</v>
      </c>
      <c r="E76" s="32"/>
      <c r="F76" s="33"/>
      <c r="G76" s="30"/>
      <c r="H76" s="31"/>
      <c r="I76" s="32"/>
      <c r="J76" s="31"/>
      <c r="K76" s="34"/>
      <c r="L76" s="33"/>
      <c r="M76" s="30"/>
      <c r="N76" s="31"/>
      <c r="O76" s="32"/>
      <c r="P76" s="33"/>
      <c r="Q76" s="30"/>
      <c r="R76" s="31"/>
      <c r="S76" s="32"/>
      <c r="T76" s="35"/>
      <c r="U76" s="30"/>
      <c r="V76" s="31"/>
      <c r="W76" s="32"/>
      <c r="X76" s="33"/>
      <c r="Y76" s="30"/>
      <c r="Z76" s="31"/>
      <c r="AA76" s="123"/>
      <c r="AB76" s="133"/>
      <c r="AC76" s="144"/>
    </row>
    <row r="77" spans="1:29" ht="13.9" customHeight="1" x14ac:dyDescent="0.15">
      <c r="A77" s="174"/>
      <c r="B77" s="119"/>
      <c r="C77" s="30"/>
      <c r="D77" s="31"/>
      <c r="E77" s="32"/>
      <c r="F77" s="33"/>
      <c r="G77" s="30"/>
      <c r="H77" s="31"/>
      <c r="I77" s="32"/>
      <c r="J77" s="31"/>
      <c r="K77" s="34"/>
      <c r="L77" s="33"/>
      <c r="M77" s="30"/>
      <c r="N77" s="31"/>
      <c r="O77" s="32"/>
      <c r="P77" s="33"/>
      <c r="Q77" s="30"/>
      <c r="R77" s="31"/>
      <c r="S77" s="32"/>
      <c r="T77" s="35"/>
      <c r="U77" s="30"/>
      <c r="V77" s="31"/>
      <c r="W77" s="32"/>
      <c r="X77" s="33"/>
      <c r="Y77" s="30"/>
      <c r="Z77" s="31"/>
      <c r="AA77" s="123"/>
      <c r="AB77" s="133"/>
      <c r="AC77" s="144"/>
    </row>
    <row r="78" spans="1:29" ht="13.9" customHeight="1" x14ac:dyDescent="0.15">
      <c r="A78" s="174"/>
      <c r="B78" s="119"/>
      <c r="C78" s="30"/>
      <c r="D78" s="31"/>
      <c r="E78" s="32"/>
      <c r="F78" s="33"/>
      <c r="G78" s="30"/>
      <c r="H78" s="31"/>
      <c r="I78" s="32"/>
      <c r="J78" s="31"/>
      <c r="K78" s="34"/>
      <c r="L78" s="33"/>
      <c r="M78" s="30"/>
      <c r="N78" s="31"/>
      <c r="O78" s="32"/>
      <c r="P78" s="33"/>
      <c r="Q78" s="30"/>
      <c r="R78" s="31"/>
      <c r="S78" s="32"/>
      <c r="T78" s="35"/>
      <c r="U78" s="30"/>
      <c r="V78" s="31"/>
      <c r="W78" s="32"/>
      <c r="X78" s="33"/>
      <c r="Y78" s="30"/>
      <c r="Z78" s="31"/>
      <c r="AA78" s="123"/>
      <c r="AB78" s="133"/>
      <c r="AC78" s="144"/>
    </row>
    <row r="79" spans="1:29" ht="13.9" customHeight="1" thickBot="1" x14ac:dyDescent="0.2">
      <c r="A79" s="195"/>
      <c r="B79" s="130"/>
      <c r="C79" s="105">
        <f>SUM(C75:C78)</f>
        <v>4</v>
      </c>
      <c r="D79" s="106"/>
      <c r="E79" s="127">
        <f>SUM(E75:E78)</f>
        <v>0</v>
      </c>
      <c r="F79" s="106"/>
      <c r="G79" s="127">
        <f>SUM(G75:G78)</f>
        <v>0</v>
      </c>
      <c r="H79" s="106"/>
      <c r="I79" s="127">
        <f>SUM(I75:I78)</f>
        <v>0</v>
      </c>
      <c r="J79" s="105"/>
      <c r="K79" s="128">
        <f>SUM(K75:K78)</f>
        <v>0</v>
      </c>
      <c r="L79" s="106"/>
      <c r="M79" s="105">
        <f>SUM(M75:M78)</f>
        <v>0</v>
      </c>
      <c r="N79" s="105"/>
      <c r="O79" s="127">
        <f>SUM(O75:O78)</f>
        <v>0</v>
      </c>
      <c r="P79" s="106"/>
      <c r="Q79" s="105">
        <f>SUM(Q75:Q78)</f>
        <v>0</v>
      </c>
      <c r="R79" s="105"/>
      <c r="S79" s="127">
        <f>SUM(S75:S78)</f>
        <v>0</v>
      </c>
      <c r="T79" s="136"/>
      <c r="U79" s="105">
        <f>SUM(U75:U78)</f>
        <v>0</v>
      </c>
      <c r="V79" s="105"/>
      <c r="W79" s="127">
        <f>SUM(W75:W78)</f>
        <v>0</v>
      </c>
      <c r="X79" s="106"/>
      <c r="Y79" s="105">
        <f>SUM(Y75:Y78)</f>
        <v>0</v>
      </c>
      <c r="Z79" s="106"/>
      <c r="AA79" s="123"/>
      <c r="AB79" s="134"/>
      <c r="AC79" s="145"/>
    </row>
    <row r="80" spans="1:29" ht="13.9" customHeight="1" x14ac:dyDescent="0.15">
      <c r="A80" s="16" t="s">
        <v>37</v>
      </c>
      <c r="B80" s="168"/>
      <c r="C80" s="42">
        <v>2</v>
      </c>
      <c r="D80" s="200"/>
      <c r="E80" s="44"/>
      <c r="F80" s="200"/>
      <c r="G80" s="42"/>
      <c r="H80" s="200"/>
      <c r="I80" s="44"/>
      <c r="J80" s="198"/>
      <c r="K80" s="46"/>
      <c r="L80" s="200"/>
      <c r="M80" s="42"/>
      <c r="N80" s="198"/>
      <c r="O80" s="44"/>
      <c r="P80" s="200"/>
      <c r="Q80" s="42"/>
      <c r="R80" s="198"/>
      <c r="S80" s="44"/>
      <c r="T80" s="196"/>
      <c r="U80" s="42"/>
      <c r="V80" s="198"/>
      <c r="W80" s="44"/>
      <c r="X80" s="200"/>
      <c r="Y80" s="42"/>
      <c r="Z80" s="200"/>
      <c r="AA80" s="131">
        <f>SUM(C82:Z82)</f>
        <v>6</v>
      </c>
      <c r="AB80" s="202"/>
      <c r="AC80" s="17" t="s">
        <v>37</v>
      </c>
    </row>
    <row r="81" spans="1:29" ht="13.9" customHeight="1" x14ac:dyDescent="0.15">
      <c r="A81" s="13" t="s">
        <v>20</v>
      </c>
      <c r="B81" s="168"/>
      <c r="C81" s="30">
        <v>4</v>
      </c>
      <c r="D81" s="201"/>
      <c r="E81" s="32"/>
      <c r="F81" s="201"/>
      <c r="G81" s="30"/>
      <c r="H81" s="201"/>
      <c r="I81" s="32"/>
      <c r="J81" s="199"/>
      <c r="K81" s="34"/>
      <c r="L81" s="201"/>
      <c r="M81" s="30"/>
      <c r="N81" s="199"/>
      <c r="O81" s="32"/>
      <c r="P81" s="201"/>
      <c r="Q81" s="30"/>
      <c r="R81" s="199"/>
      <c r="S81" s="32"/>
      <c r="T81" s="197"/>
      <c r="U81" s="30"/>
      <c r="V81" s="199"/>
      <c r="W81" s="32"/>
      <c r="X81" s="201"/>
      <c r="Y81" s="30"/>
      <c r="Z81" s="201"/>
      <c r="AA81" s="123"/>
      <c r="AB81" s="202"/>
      <c r="AC81" s="14" t="s">
        <v>20</v>
      </c>
    </row>
    <row r="82" spans="1:29" ht="13.9" customHeight="1" thickBot="1" x14ac:dyDescent="0.2">
      <c r="A82" s="15"/>
      <c r="B82" s="168"/>
      <c r="C82" s="105">
        <f>SUM(C80:C81)</f>
        <v>6</v>
      </c>
      <c r="D82" s="106"/>
      <c r="E82" s="127">
        <f>SUM(E80:E81)</f>
        <v>0</v>
      </c>
      <c r="F82" s="106"/>
      <c r="G82" s="127">
        <f>SUM(G80:G81)</f>
        <v>0</v>
      </c>
      <c r="H82" s="106"/>
      <c r="I82" s="127">
        <f>SUM(I80:I81)</f>
        <v>0</v>
      </c>
      <c r="J82" s="105"/>
      <c r="K82" s="128">
        <f>SUM(K80:K81)</f>
        <v>0</v>
      </c>
      <c r="L82" s="106"/>
      <c r="M82" s="105">
        <f>SUM(M80:M81)</f>
        <v>0</v>
      </c>
      <c r="N82" s="105"/>
      <c r="O82" s="127">
        <f>SUM(O80:O81)</f>
        <v>0</v>
      </c>
      <c r="P82" s="106"/>
      <c r="Q82" s="105">
        <f>SUM(Q80:Q81)</f>
        <v>0</v>
      </c>
      <c r="R82" s="105"/>
      <c r="S82" s="127">
        <f>SUM(S80:S81)</f>
        <v>0</v>
      </c>
      <c r="T82" s="136"/>
      <c r="U82" s="105">
        <f>SUM(U80:U81)</f>
        <v>0</v>
      </c>
      <c r="V82" s="105"/>
      <c r="W82" s="127">
        <f>SUM(W80:W81)</f>
        <v>0</v>
      </c>
      <c r="X82" s="106"/>
      <c r="Y82" s="105">
        <f>SUM(Y80:Y81)</f>
        <v>0</v>
      </c>
      <c r="Z82" s="106"/>
      <c r="AA82" s="124"/>
      <c r="AB82" s="202"/>
      <c r="AC82" s="6"/>
    </row>
    <row r="83" spans="1:29" ht="13.9" customHeight="1" x14ac:dyDescent="0.15">
      <c r="A83" s="114" t="s">
        <v>21</v>
      </c>
      <c r="B83" s="167"/>
      <c r="C83" s="24"/>
      <c r="D83" s="25"/>
      <c r="E83" s="26"/>
      <c r="F83" s="27"/>
      <c r="G83" s="24"/>
      <c r="H83" s="25"/>
      <c r="I83" s="26"/>
      <c r="J83" s="25"/>
      <c r="K83" s="28"/>
      <c r="L83" s="27"/>
      <c r="M83" s="24"/>
      <c r="N83" s="25"/>
      <c r="O83" s="26"/>
      <c r="P83" s="27"/>
      <c r="Q83" s="24"/>
      <c r="R83" s="25"/>
      <c r="S83" s="26"/>
      <c r="T83" s="29"/>
      <c r="U83" s="24"/>
      <c r="V83" s="25"/>
      <c r="W83" s="26"/>
      <c r="X83" s="27"/>
      <c r="Y83" s="24"/>
      <c r="Z83" s="25"/>
      <c r="AA83" s="131">
        <f>SUM(C87:Z87)</f>
        <v>0</v>
      </c>
      <c r="AB83" s="203"/>
      <c r="AC83" s="101" t="s">
        <v>21</v>
      </c>
    </row>
    <row r="84" spans="1:29" ht="13.9" customHeight="1" x14ac:dyDescent="0.15">
      <c r="A84" s="115"/>
      <c r="B84" s="168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23"/>
      <c r="AB84" s="202"/>
      <c r="AC84" s="126"/>
    </row>
    <row r="85" spans="1:29" ht="13.9" customHeight="1" x14ac:dyDescent="0.15">
      <c r="A85" s="115"/>
      <c r="B85" s="168"/>
      <c r="C85" s="30"/>
      <c r="D85" s="31"/>
      <c r="E85" s="32"/>
      <c r="F85" s="33"/>
      <c r="G85" s="30"/>
      <c r="H85" s="31"/>
      <c r="I85" s="32"/>
      <c r="J85" s="31"/>
      <c r="K85" s="34"/>
      <c r="L85" s="33"/>
      <c r="M85" s="30"/>
      <c r="N85" s="31"/>
      <c r="O85" s="32"/>
      <c r="P85" s="33"/>
      <c r="Q85" s="30"/>
      <c r="R85" s="31"/>
      <c r="S85" s="32"/>
      <c r="T85" s="35"/>
      <c r="U85" s="30"/>
      <c r="V85" s="31"/>
      <c r="W85" s="32"/>
      <c r="X85" s="33"/>
      <c r="Y85" s="30"/>
      <c r="Z85" s="31"/>
      <c r="AA85" s="123"/>
      <c r="AB85" s="202"/>
      <c r="AC85" s="126"/>
    </row>
    <row r="86" spans="1:29" ht="13.9" customHeight="1" x14ac:dyDescent="0.15">
      <c r="A86" s="115"/>
      <c r="B86" s="168"/>
      <c r="C86" s="30"/>
      <c r="D86" s="31"/>
      <c r="E86" s="32"/>
      <c r="F86" s="33"/>
      <c r="G86" s="30"/>
      <c r="H86" s="31"/>
      <c r="I86" s="32"/>
      <c r="J86" s="31"/>
      <c r="K86" s="34"/>
      <c r="L86" s="33"/>
      <c r="M86" s="30"/>
      <c r="N86" s="31"/>
      <c r="O86" s="32"/>
      <c r="P86" s="33"/>
      <c r="Q86" s="30"/>
      <c r="R86" s="31"/>
      <c r="S86" s="32"/>
      <c r="T86" s="35"/>
      <c r="U86" s="30"/>
      <c r="V86" s="31"/>
      <c r="W86" s="32"/>
      <c r="X86" s="33"/>
      <c r="Y86" s="30"/>
      <c r="Z86" s="31"/>
      <c r="AA86" s="123"/>
      <c r="AB86" s="202"/>
      <c r="AC86" s="126"/>
    </row>
    <row r="87" spans="1:29" ht="13.9" customHeight="1" thickBot="1" x14ac:dyDescent="0.2">
      <c r="A87" s="128"/>
      <c r="B87" s="169"/>
      <c r="C87" s="105">
        <f>SUM(C83:C86)</f>
        <v>0</v>
      </c>
      <c r="D87" s="106"/>
      <c r="E87" s="127">
        <f>SUM(E83:E86)</f>
        <v>0</v>
      </c>
      <c r="F87" s="106"/>
      <c r="G87" s="127">
        <f>SUM(G83:G86)</f>
        <v>0</v>
      </c>
      <c r="H87" s="106"/>
      <c r="I87" s="127">
        <f>SUM(I83:I86)</f>
        <v>0</v>
      </c>
      <c r="J87" s="105"/>
      <c r="K87" s="128">
        <f>SUM(K83:K86)</f>
        <v>0</v>
      </c>
      <c r="L87" s="106"/>
      <c r="M87" s="105">
        <f>SUM(M83:M86)</f>
        <v>0</v>
      </c>
      <c r="N87" s="105"/>
      <c r="O87" s="127">
        <f>SUM(O83:O86)</f>
        <v>0</v>
      </c>
      <c r="P87" s="106"/>
      <c r="Q87" s="105">
        <f>SUM(Q83:Q86)</f>
        <v>0</v>
      </c>
      <c r="R87" s="105"/>
      <c r="S87" s="127">
        <f>SUM(S83:S86)</f>
        <v>0</v>
      </c>
      <c r="T87" s="136"/>
      <c r="U87" s="105">
        <f>SUM(U83:U86)</f>
        <v>0</v>
      </c>
      <c r="V87" s="105"/>
      <c r="W87" s="127">
        <f>SUM(W83:W86)</f>
        <v>0</v>
      </c>
      <c r="X87" s="106"/>
      <c r="Y87" s="105">
        <f>SUM(Y83:Y86)</f>
        <v>0</v>
      </c>
      <c r="Z87" s="106"/>
      <c r="AA87" s="123"/>
      <c r="AB87" s="204"/>
      <c r="AC87" s="102"/>
    </row>
    <row r="88" spans="1:29" ht="22.5" customHeight="1" thickBot="1" x14ac:dyDescent="0.2">
      <c r="A88" s="20"/>
      <c r="B88" s="21">
        <f>SUM(B6:B73)+B75</f>
        <v>1015</v>
      </c>
      <c r="C88" s="205">
        <f>C10+C13+C18+C23+C28+C32+C36+C39+C43+C51+C54+C59+C64+C68+C72+C74+C79+C82+C87</f>
        <v>82.4</v>
      </c>
      <c r="D88" s="208"/>
      <c r="E88" s="205">
        <f>E10+E13+E18+E23+E28+E32+E36+E54+E39+E43+E59+E64+E68+E72+E74+E79+E82+E87</f>
        <v>0</v>
      </c>
      <c r="F88" s="208"/>
      <c r="G88" s="205">
        <f>G10+G13+G18+G23+G28+G32+G36+G54+G39+G43+G59+G64+G68+G72+G74+G79+G82+G87</f>
        <v>0</v>
      </c>
      <c r="H88" s="208"/>
      <c r="I88" s="207">
        <f>I10+I13+I18+I23+I28+I32+I36+I54+I39+I43+I59+I64+I68+I72+I74+I79+I82+I87</f>
        <v>0</v>
      </c>
      <c r="J88" s="206"/>
      <c r="K88" s="209">
        <f>K10+K13+K18+K23+K28+K32+K36+K54+K39+K43+K59+K64+K68+K72+K74+K79+K82+K87</f>
        <v>0</v>
      </c>
      <c r="L88" s="208"/>
      <c r="M88" s="205">
        <f>M10+M13+M18+M23+M28+M32+M36+M54+M39+M43+M59+M64+M68+M72+M74+M79+M82+M87</f>
        <v>0</v>
      </c>
      <c r="N88" s="206"/>
      <c r="O88" s="207">
        <f>O10+O13+O18+O23+O28+O32+O36+O54+O39+O43+O59+O64+O68+O72+O74+O79+O82+O87</f>
        <v>0</v>
      </c>
      <c r="P88" s="208"/>
      <c r="Q88" s="205">
        <f>Q10+Q13+Q18+Q23+Q28+Q32+Q36+Q54+Q39+Q43+Q59+Q64+Q68+Q72+Q74+Q79+Q82+Q87</f>
        <v>0</v>
      </c>
      <c r="R88" s="206"/>
      <c r="S88" s="207">
        <f>S10+S13+S18+S23+S28+S32+S36+S54+S39+S43+S59+S64+S68+S72+S74+S79+S82+S87</f>
        <v>0</v>
      </c>
      <c r="T88" s="210"/>
      <c r="U88" s="205">
        <f>U10+U13+U18+U23+U28+U32+U36+U54+U39+U43+U59+U64+U68+U72+U74+U79+U82+U87</f>
        <v>0</v>
      </c>
      <c r="V88" s="206"/>
      <c r="W88" s="207">
        <f>W10+W13+W18+W23+W28+W32+W36+W54+W39+W43+W59+W64+W68+W72+W74+W79+W82+W87</f>
        <v>0</v>
      </c>
      <c r="X88" s="208"/>
      <c r="Y88" s="205">
        <f>Y10+Y13+Y18+Y23+Y28+Y32+Y36+Y54+Y39+Y43+Y59+Y64+Y68+Y72+Y74+Y79+Y82+Y87</f>
        <v>0</v>
      </c>
      <c r="Z88" s="208"/>
      <c r="AA88" s="22">
        <f>SUM(AA6:AA87)</f>
        <v>80.400000000000006</v>
      </c>
      <c r="AB88" s="23">
        <f>SUM(AB6:AB73)+AB75</f>
        <v>1015</v>
      </c>
      <c r="AC88" s="21"/>
    </row>
  </sheetData>
  <customSheetViews>
    <customSheetView guid="{CA5FEC33-70BD-4C28-99CB-58AAE84E05CE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"/>
    </customSheetView>
    <customSheetView guid="{22B6D40F-4925-437A-A042-9DE21E854F3B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2"/>
    </customSheetView>
    <customSheetView guid="{D70B4A12-983F-479D-A1E8-51B4B94D37F8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3"/>
    </customSheetView>
    <customSheetView guid="{F406B0B6-0224-40A7-81B4-4C4914FA6517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4"/>
    </customSheetView>
    <customSheetView guid="{7F52E256-3276-4E80-9242-91F8470D553B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5"/>
    </customSheetView>
    <customSheetView guid="{611B211E-3B67-4124-9718-2253CB02CABC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6"/>
    </customSheetView>
    <customSheetView guid="{9FFE935B-56A8-46C4-B17E-9835D954D429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7"/>
    </customSheetView>
    <customSheetView guid="{881BF989-CC20-466A-A9E2-4EA1A4BB2807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8"/>
    </customSheetView>
    <customSheetView guid="{7DCD92B0-B960-42F1-A6C0-6E941DA7290E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9"/>
    </customSheetView>
    <customSheetView guid="{3A11B20E-A0F8-48F9-AB7A-44C93F46DFF6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0"/>
    </customSheetView>
    <customSheetView guid="{BA2BCFDA-EAA9-415A-99AB-FA0C95F2E622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1"/>
    </customSheetView>
    <customSheetView guid="{329D7CD3-651F-4637-AEAA-B96A6BEEF406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2"/>
    </customSheetView>
    <customSheetView guid="{4EE886C9-610A-4B2A-9934-D35B85B37E98}" showPageBreaks="1" printArea="1" view="pageBreakPreview"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3"/>
    </customSheetView>
  </customSheetViews>
  <mergeCells count="424">
    <mergeCell ref="U88:V88"/>
    <mergeCell ref="W88:X88"/>
    <mergeCell ref="Y88:Z88"/>
    <mergeCell ref="Y87:Z87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M87:N87"/>
    <mergeCell ref="O87:P87"/>
    <mergeCell ref="Q87:R87"/>
    <mergeCell ref="S87:T87"/>
    <mergeCell ref="U87:V87"/>
    <mergeCell ref="W87:X87"/>
    <mergeCell ref="A83:A87"/>
    <mergeCell ref="B83:B87"/>
    <mergeCell ref="AA83:AA87"/>
    <mergeCell ref="AB83:AB87"/>
    <mergeCell ref="AC83:AC87"/>
    <mergeCell ref="C87:D87"/>
    <mergeCell ref="E87:F87"/>
    <mergeCell ref="G87:H87"/>
    <mergeCell ref="I87:J87"/>
    <mergeCell ref="K87:L87"/>
    <mergeCell ref="S82:T82"/>
    <mergeCell ref="U82:V82"/>
    <mergeCell ref="W82:X82"/>
    <mergeCell ref="Y82:Z82"/>
    <mergeCell ref="C82:D82"/>
    <mergeCell ref="E82:F82"/>
    <mergeCell ref="G82:H82"/>
    <mergeCell ref="I82:J82"/>
    <mergeCell ref="K82:L82"/>
    <mergeCell ref="M82:N82"/>
    <mergeCell ref="T80:T81"/>
    <mergeCell ref="V80:V81"/>
    <mergeCell ref="X80:X81"/>
    <mergeCell ref="Z80:Z81"/>
    <mergeCell ref="AA80:AA82"/>
    <mergeCell ref="AB80:AB82"/>
    <mergeCell ref="Y79:Z79"/>
    <mergeCell ref="B80:B82"/>
    <mergeCell ref="D80:D81"/>
    <mergeCell ref="F80:F81"/>
    <mergeCell ref="H80:H81"/>
    <mergeCell ref="J80:J81"/>
    <mergeCell ref="L80:L81"/>
    <mergeCell ref="N80:N81"/>
    <mergeCell ref="P80:P81"/>
    <mergeCell ref="R80:R81"/>
    <mergeCell ref="M79:N79"/>
    <mergeCell ref="O79:P79"/>
    <mergeCell ref="Q79:R79"/>
    <mergeCell ref="S79:T79"/>
    <mergeCell ref="U79:V79"/>
    <mergeCell ref="W79:X79"/>
    <mergeCell ref="O82:P82"/>
    <mergeCell ref="Q82:R82"/>
    <mergeCell ref="A75:A79"/>
    <mergeCell ref="B75:B79"/>
    <mergeCell ref="AA75:AA79"/>
    <mergeCell ref="AB75:AB79"/>
    <mergeCell ref="AC75:AC79"/>
    <mergeCell ref="C79:D79"/>
    <mergeCell ref="E79:F79"/>
    <mergeCell ref="G79:H79"/>
    <mergeCell ref="I79:J79"/>
    <mergeCell ref="K79:L79"/>
    <mergeCell ref="AC73:AC74"/>
    <mergeCell ref="C74:D74"/>
    <mergeCell ref="E74:F74"/>
    <mergeCell ref="G74:H74"/>
    <mergeCell ref="I74:J74"/>
    <mergeCell ref="K74:L74"/>
    <mergeCell ref="M74:N74"/>
    <mergeCell ref="M72:N72"/>
    <mergeCell ref="O72:P72"/>
    <mergeCell ref="Q72:R72"/>
    <mergeCell ref="S72:T72"/>
    <mergeCell ref="U72:V72"/>
    <mergeCell ref="W72:X72"/>
    <mergeCell ref="O74:P74"/>
    <mergeCell ref="Q74:R74"/>
    <mergeCell ref="S74:T74"/>
    <mergeCell ref="U74:V74"/>
    <mergeCell ref="W74:X74"/>
    <mergeCell ref="Y74:Z74"/>
    <mergeCell ref="Y72:Z72"/>
    <mergeCell ref="AA73:AA74"/>
    <mergeCell ref="AB73:AB74"/>
    <mergeCell ref="A69:A72"/>
    <mergeCell ref="B69:B72"/>
    <mergeCell ref="AA69:AA72"/>
    <mergeCell ref="AB69:AB72"/>
    <mergeCell ref="AC69:AC72"/>
    <mergeCell ref="C72:D72"/>
    <mergeCell ref="E72:F72"/>
    <mergeCell ref="G72:H72"/>
    <mergeCell ref="I72:J72"/>
    <mergeCell ref="K72:L72"/>
    <mergeCell ref="AC65:AC68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A65:A68"/>
    <mergeCell ref="B65:B68"/>
    <mergeCell ref="AA65:AA68"/>
    <mergeCell ref="AB65:AB68"/>
    <mergeCell ref="U68:V68"/>
    <mergeCell ref="W68:X68"/>
    <mergeCell ref="Y68:Z68"/>
    <mergeCell ref="K64:L64"/>
    <mergeCell ref="M64:N64"/>
    <mergeCell ref="O64:P64"/>
    <mergeCell ref="Q64:R64"/>
    <mergeCell ref="S64:T64"/>
    <mergeCell ref="U64:V64"/>
    <mergeCell ref="A55:A59"/>
    <mergeCell ref="B55:B59"/>
    <mergeCell ref="AA55:AA59"/>
    <mergeCell ref="AB55:AB59"/>
    <mergeCell ref="AC55:AC59"/>
    <mergeCell ref="C59:D59"/>
    <mergeCell ref="E59:F59"/>
    <mergeCell ref="G59:H59"/>
    <mergeCell ref="W64:X64"/>
    <mergeCell ref="Y64:Z64"/>
    <mergeCell ref="A60:A64"/>
    <mergeCell ref="B60:B64"/>
    <mergeCell ref="AA60:AA64"/>
    <mergeCell ref="AB60:AB64"/>
    <mergeCell ref="AC60:AC64"/>
    <mergeCell ref="C64:D64"/>
    <mergeCell ref="E64:F64"/>
    <mergeCell ref="G64:H64"/>
    <mergeCell ref="I64:J64"/>
    <mergeCell ref="I59:J59"/>
    <mergeCell ref="K59:L59"/>
    <mergeCell ref="M59:N59"/>
    <mergeCell ref="O54:P54"/>
    <mergeCell ref="Q54:R54"/>
    <mergeCell ref="S54:T54"/>
    <mergeCell ref="U54:V54"/>
    <mergeCell ref="W54:X54"/>
    <mergeCell ref="Y54:Z54"/>
    <mergeCell ref="W51:X51"/>
    <mergeCell ref="Y51:Z51"/>
    <mergeCell ref="Y59:Z59"/>
    <mergeCell ref="O59:P59"/>
    <mergeCell ref="Q59:R59"/>
    <mergeCell ref="S59:T59"/>
    <mergeCell ref="U59:V59"/>
    <mergeCell ref="W59:X59"/>
    <mergeCell ref="AA49:AA54"/>
    <mergeCell ref="AB49:AB54"/>
    <mergeCell ref="AC49:AC51"/>
    <mergeCell ref="C51:D51"/>
    <mergeCell ref="E51:F51"/>
    <mergeCell ref="G51:H51"/>
    <mergeCell ref="I51:J51"/>
    <mergeCell ref="M48:N48"/>
    <mergeCell ref="O48:P48"/>
    <mergeCell ref="Q48:R48"/>
    <mergeCell ref="S48:T48"/>
    <mergeCell ref="U48:V48"/>
    <mergeCell ref="W48:X48"/>
    <mergeCell ref="AC52:AC54"/>
    <mergeCell ref="C54:D54"/>
    <mergeCell ref="E54:F54"/>
    <mergeCell ref="G54:H54"/>
    <mergeCell ref="I54:J54"/>
    <mergeCell ref="K54:L54"/>
    <mergeCell ref="M54:N54"/>
    <mergeCell ref="K51:L51"/>
    <mergeCell ref="M51:N51"/>
    <mergeCell ref="O51:P51"/>
    <mergeCell ref="Q51:R51"/>
    <mergeCell ref="W47:X47"/>
    <mergeCell ref="Y47:Z47"/>
    <mergeCell ref="C48:D48"/>
    <mergeCell ref="E48:F48"/>
    <mergeCell ref="G48:H48"/>
    <mergeCell ref="I48:J48"/>
    <mergeCell ref="K48:L48"/>
    <mergeCell ref="Y48:Z48"/>
    <mergeCell ref="A49:A51"/>
    <mergeCell ref="B49:B54"/>
    <mergeCell ref="A44:A48"/>
    <mergeCell ref="B44:B48"/>
    <mergeCell ref="A52:A54"/>
    <mergeCell ref="S51:T51"/>
    <mergeCell ref="U51:V51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AB44:AB48"/>
    <mergeCell ref="AC44:AC48"/>
    <mergeCell ref="C45:D45"/>
    <mergeCell ref="E45:F45"/>
    <mergeCell ref="G45:H45"/>
    <mergeCell ref="I45:J45"/>
    <mergeCell ref="K45:L45"/>
    <mergeCell ref="K44:L44"/>
    <mergeCell ref="M44:N44"/>
    <mergeCell ref="O44:P44"/>
    <mergeCell ref="Q44:R44"/>
    <mergeCell ref="S44:T44"/>
    <mergeCell ref="U44:V44"/>
    <mergeCell ref="C44:D44"/>
    <mergeCell ref="E44:F44"/>
    <mergeCell ref="G44:H44"/>
    <mergeCell ref="I44:J44"/>
    <mergeCell ref="Y45:Z45"/>
    <mergeCell ref="C46:D46"/>
    <mergeCell ref="E46:F46"/>
    <mergeCell ref="G46:H46"/>
    <mergeCell ref="I46:J46"/>
    <mergeCell ref="K46:L46"/>
    <mergeCell ref="M46:N46"/>
    <mergeCell ref="U43:V43"/>
    <mergeCell ref="W43:X43"/>
    <mergeCell ref="Y43:Z43"/>
    <mergeCell ref="Y39:Z39"/>
    <mergeCell ref="A40:A43"/>
    <mergeCell ref="AA40:AA43"/>
    <mergeCell ref="A37:A39"/>
    <mergeCell ref="B37:B43"/>
    <mergeCell ref="W44:X44"/>
    <mergeCell ref="Y44:Z44"/>
    <mergeCell ref="AA44:AA48"/>
    <mergeCell ref="O46:P46"/>
    <mergeCell ref="Q46:R46"/>
    <mergeCell ref="S46:T46"/>
    <mergeCell ref="M45:N45"/>
    <mergeCell ref="O45:P45"/>
    <mergeCell ref="Q45:R45"/>
    <mergeCell ref="S45:T45"/>
    <mergeCell ref="U45:V45"/>
    <mergeCell ref="W45:X45"/>
    <mergeCell ref="U46:V46"/>
    <mergeCell ref="W46:X46"/>
    <mergeCell ref="Y46:Z46"/>
    <mergeCell ref="C47:D47"/>
    <mergeCell ref="AC40:AC43"/>
    <mergeCell ref="C43:D43"/>
    <mergeCell ref="E43:F43"/>
    <mergeCell ref="G43:H43"/>
    <mergeCell ref="I43:J43"/>
    <mergeCell ref="K43:L43"/>
    <mergeCell ref="M43:N43"/>
    <mergeCell ref="M39:N39"/>
    <mergeCell ref="O39:P39"/>
    <mergeCell ref="Q39:R39"/>
    <mergeCell ref="S39:T39"/>
    <mergeCell ref="U39:V39"/>
    <mergeCell ref="W39:X39"/>
    <mergeCell ref="AA37:AA39"/>
    <mergeCell ref="AB37:AB43"/>
    <mergeCell ref="AC37:AC39"/>
    <mergeCell ref="C39:D39"/>
    <mergeCell ref="E39:F39"/>
    <mergeCell ref="G39:H39"/>
    <mergeCell ref="I39:J39"/>
    <mergeCell ref="K39:L39"/>
    <mergeCell ref="O43:P43"/>
    <mergeCell ref="Q43:R43"/>
    <mergeCell ref="S43:T43"/>
    <mergeCell ref="AC33:AC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A33:A36"/>
    <mergeCell ref="B33:B36"/>
    <mergeCell ref="AA33:AA36"/>
    <mergeCell ref="AB33:AB36"/>
    <mergeCell ref="U36:V36"/>
    <mergeCell ref="W36:X36"/>
    <mergeCell ref="Y36:Z36"/>
    <mergeCell ref="K32:L32"/>
    <mergeCell ref="M32:N32"/>
    <mergeCell ref="O32:P32"/>
    <mergeCell ref="Q32:R32"/>
    <mergeCell ref="S32:T32"/>
    <mergeCell ref="U32:V32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2:X32"/>
    <mergeCell ref="Y32:Z32"/>
    <mergeCell ref="A29:A32"/>
    <mergeCell ref="B29:B32"/>
    <mergeCell ref="AA29:AA32"/>
    <mergeCell ref="AB29:AB32"/>
    <mergeCell ref="AC29:AC32"/>
    <mergeCell ref="C32:D32"/>
    <mergeCell ref="E32:F32"/>
    <mergeCell ref="G32:H32"/>
    <mergeCell ref="I32:J32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C14:AC18"/>
    <mergeCell ref="C18:D18"/>
    <mergeCell ref="E18:F18"/>
    <mergeCell ref="G18:H18"/>
    <mergeCell ref="I18:J18"/>
    <mergeCell ref="K18:L18"/>
    <mergeCell ref="M18:N18"/>
    <mergeCell ref="O18:P18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4:AA18"/>
    <mergeCell ref="AB14:AB18"/>
    <mergeCell ref="A14:A18"/>
    <mergeCell ref="B14:B18"/>
    <mergeCell ref="A11:A13"/>
    <mergeCell ref="AA11:AA13"/>
    <mergeCell ref="AC11:AC13"/>
    <mergeCell ref="C13:D13"/>
    <mergeCell ref="E13:F13"/>
    <mergeCell ref="G13:H13"/>
    <mergeCell ref="I13:J13"/>
    <mergeCell ref="K13:L13"/>
    <mergeCell ref="M13:N13"/>
    <mergeCell ref="O13:P13"/>
    <mergeCell ref="B6:B13"/>
    <mergeCell ref="AA6:AA10"/>
    <mergeCell ref="AB6:AB13"/>
    <mergeCell ref="AC6:AC10"/>
    <mergeCell ref="O10:P10"/>
    <mergeCell ref="Q10:R10"/>
    <mergeCell ref="S10:T10"/>
    <mergeCell ref="U10:V10"/>
    <mergeCell ref="Q13:R13"/>
    <mergeCell ref="S13:T13"/>
    <mergeCell ref="U13:V13"/>
    <mergeCell ref="W13:X13"/>
    <mergeCell ref="Y13:Z13"/>
    <mergeCell ref="A4:A5"/>
    <mergeCell ref="B4:B5"/>
    <mergeCell ref="C4:D4"/>
    <mergeCell ref="E4:F4"/>
    <mergeCell ref="G4:H4"/>
    <mergeCell ref="I4:J4"/>
    <mergeCell ref="E10:F10"/>
    <mergeCell ref="G10:H10"/>
    <mergeCell ref="I10:J10"/>
    <mergeCell ref="A6:A10"/>
    <mergeCell ref="W10:X10"/>
    <mergeCell ref="Y10:Z10"/>
    <mergeCell ref="C10:D10"/>
    <mergeCell ref="K10:L10"/>
    <mergeCell ref="M10:N10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dataValidations count="1">
    <dataValidation type="list" allowBlank="1" showInputMessage="1" showErrorMessage="1" sqref="C47:Z48" xr:uid="{5550EE5E-C8C7-4ABD-9C1A-540CC5CC5E51}">
      <formula1>"筋力,筋力・筋持久力,柔軟性,敏捷性,全身持久力,スピード,筋パワー,巧緻性・筋パワー"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4"/>
  <colBreaks count="2" manualBreakCount="2">
    <brk id="10" max="90" man="1"/>
    <brk id="20" max="90" man="1"/>
  </colBreak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20CE-100B-4284-AFF2-7E287C8DFB66}">
  <dimension ref="A1:AG88"/>
  <sheetViews>
    <sheetView tabSelected="1" view="pageBreakPreview" zoomScaleNormal="100" zoomScaleSheetLayoutView="100" workbookViewId="0">
      <pane xSplit="2" ySplit="5" topLeftCell="V60" activePane="bottomRight" state="frozen"/>
      <selection pane="topRight" activeCell="C1" sqref="C1"/>
      <selection pane="bottomLeft" activeCell="A6" sqref="A6"/>
      <selection pane="bottomRight" activeCell="E54" sqref="E54:F54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71</v>
      </c>
      <c r="F1" s="3" t="s">
        <v>33</v>
      </c>
      <c r="G1" s="83" t="s">
        <v>134</v>
      </c>
      <c r="H1" s="84"/>
      <c r="I1" s="85"/>
      <c r="K1" s="1" t="str">
        <f>A1</f>
        <v>令和８年度　第１学年　年間指導計画</v>
      </c>
      <c r="P1" s="3" t="s">
        <v>33</v>
      </c>
      <c r="Q1" s="86" t="str">
        <f>G1</f>
        <v>主体的・対話的で深い学びの充実</v>
      </c>
      <c r="R1" s="87"/>
      <c r="S1" s="88"/>
      <c r="U1" s="1" t="str">
        <f>A1</f>
        <v>令和８年度　第１学年　年間指導計画</v>
      </c>
      <c r="Z1" s="3" t="s">
        <v>33</v>
      </c>
      <c r="AA1" s="86" t="str">
        <f>G1</f>
        <v>主体的・対話的で深い学びの充実</v>
      </c>
      <c r="AB1" s="87"/>
      <c r="AC1" s="88"/>
    </row>
    <row r="2" spans="1:33" ht="13.9" customHeight="1" thickTop="1" x14ac:dyDescent="0.15">
      <c r="H2" s="89" t="s">
        <v>74</v>
      </c>
      <c r="I2" s="89"/>
      <c r="J2" s="89"/>
      <c r="R2" s="91" t="str">
        <f>H2</f>
        <v>【学校名】江戸川区立二之江中学校</v>
      </c>
      <c r="S2" s="91"/>
      <c r="T2" s="91"/>
      <c r="Z2" s="4"/>
      <c r="AA2" s="4"/>
      <c r="AB2" s="91" t="str">
        <f>H2</f>
        <v>【学校名】江戸川区立二之江中学校</v>
      </c>
      <c r="AC2" s="91"/>
      <c r="AD2" s="91"/>
      <c r="AE2" s="91"/>
      <c r="AF2" s="91"/>
      <c r="AG2" s="91"/>
    </row>
    <row r="3" spans="1:33" ht="13.9" customHeight="1" thickBot="1" x14ac:dyDescent="0.2">
      <c r="H3" s="90"/>
      <c r="I3" s="90"/>
      <c r="J3" s="90"/>
      <c r="R3" s="92"/>
      <c r="S3" s="92"/>
      <c r="T3" s="92"/>
      <c r="Z3" s="5"/>
      <c r="AA3" s="5"/>
      <c r="AB3" s="91"/>
      <c r="AC3" s="91"/>
      <c r="AD3" s="91"/>
      <c r="AE3" s="91"/>
      <c r="AF3" s="91"/>
      <c r="AG3" s="91"/>
    </row>
    <row r="4" spans="1:33" ht="13.9" customHeight="1" x14ac:dyDescent="0.15">
      <c r="A4" s="107"/>
      <c r="B4" s="109" t="s">
        <v>13</v>
      </c>
      <c r="C4" s="95" t="s">
        <v>6</v>
      </c>
      <c r="D4" s="96"/>
      <c r="E4" s="93" t="s">
        <v>14</v>
      </c>
      <c r="F4" s="94"/>
      <c r="G4" s="95" t="s">
        <v>15</v>
      </c>
      <c r="H4" s="96"/>
      <c r="I4" s="93" t="s">
        <v>16</v>
      </c>
      <c r="J4" s="96"/>
      <c r="K4" s="103" t="s">
        <v>30</v>
      </c>
      <c r="L4" s="94"/>
      <c r="M4" s="95" t="s">
        <v>23</v>
      </c>
      <c r="N4" s="96"/>
      <c r="O4" s="93" t="s">
        <v>24</v>
      </c>
      <c r="P4" s="94"/>
      <c r="Q4" s="95" t="s">
        <v>25</v>
      </c>
      <c r="R4" s="96"/>
      <c r="S4" s="93" t="s">
        <v>26</v>
      </c>
      <c r="T4" s="104"/>
      <c r="U4" s="95" t="s">
        <v>27</v>
      </c>
      <c r="V4" s="96"/>
      <c r="W4" s="93" t="s">
        <v>28</v>
      </c>
      <c r="X4" s="94"/>
      <c r="Y4" s="95" t="s">
        <v>29</v>
      </c>
      <c r="Z4" s="96"/>
      <c r="AA4" s="97" t="s">
        <v>31</v>
      </c>
      <c r="AB4" s="99" t="s">
        <v>13</v>
      </c>
      <c r="AC4" s="101"/>
    </row>
    <row r="5" spans="1:33" ht="13.9" customHeight="1" thickBot="1" x14ac:dyDescent="0.2">
      <c r="A5" s="108"/>
      <c r="B5" s="110"/>
      <c r="C5" s="7" t="s">
        <v>7</v>
      </c>
      <c r="D5" s="8" t="s">
        <v>8</v>
      </c>
      <c r="E5" s="9" t="s">
        <v>7</v>
      </c>
      <c r="F5" s="10" t="s">
        <v>8</v>
      </c>
      <c r="G5" s="7" t="s">
        <v>7</v>
      </c>
      <c r="H5" s="8" t="s">
        <v>8</v>
      </c>
      <c r="I5" s="9" t="s">
        <v>7</v>
      </c>
      <c r="J5" s="8" t="s">
        <v>8</v>
      </c>
      <c r="K5" s="11" t="s">
        <v>7</v>
      </c>
      <c r="L5" s="10" t="s">
        <v>8</v>
      </c>
      <c r="M5" s="7" t="s">
        <v>7</v>
      </c>
      <c r="N5" s="8" t="s">
        <v>8</v>
      </c>
      <c r="O5" s="9" t="s">
        <v>7</v>
      </c>
      <c r="P5" s="10" t="s">
        <v>8</v>
      </c>
      <c r="Q5" s="7" t="s">
        <v>7</v>
      </c>
      <c r="R5" s="8" t="s">
        <v>8</v>
      </c>
      <c r="S5" s="9" t="s">
        <v>7</v>
      </c>
      <c r="T5" s="12" t="s">
        <v>8</v>
      </c>
      <c r="U5" s="7" t="s">
        <v>7</v>
      </c>
      <c r="V5" s="8" t="s">
        <v>8</v>
      </c>
      <c r="W5" s="9" t="s">
        <v>7</v>
      </c>
      <c r="X5" s="10" t="s">
        <v>8</v>
      </c>
      <c r="Y5" s="7" t="s">
        <v>7</v>
      </c>
      <c r="Z5" s="8" t="s">
        <v>8</v>
      </c>
      <c r="AA5" s="98"/>
      <c r="AB5" s="100"/>
      <c r="AC5" s="102"/>
    </row>
    <row r="6" spans="1:33" ht="13.9" customHeight="1" x14ac:dyDescent="0.15">
      <c r="A6" s="114" t="s">
        <v>0</v>
      </c>
      <c r="B6" s="129">
        <v>140</v>
      </c>
      <c r="C6" s="24">
        <v>2</v>
      </c>
      <c r="D6" s="25" t="s">
        <v>354</v>
      </c>
      <c r="E6" s="26">
        <v>2</v>
      </c>
      <c r="F6" s="25" t="s">
        <v>355</v>
      </c>
      <c r="G6" s="26">
        <v>3</v>
      </c>
      <c r="H6" s="25" t="s">
        <v>356</v>
      </c>
      <c r="I6" s="26">
        <v>2</v>
      </c>
      <c r="J6" s="25" t="s">
        <v>357</v>
      </c>
      <c r="K6" s="28"/>
      <c r="L6" s="27"/>
      <c r="M6" s="24">
        <v>4</v>
      </c>
      <c r="N6" s="25" t="s">
        <v>358</v>
      </c>
      <c r="O6" s="26">
        <v>2</v>
      </c>
      <c r="P6" s="27" t="s">
        <v>359</v>
      </c>
      <c r="Q6" s="24">
        <v>1</v>
      </c>
      <c r="R6" s="25" t="s">
        <v>360</v>
      </c>
      <c r="S6" s="26">
        <v>1</v>
      </c>
      <c r="T6" s="29" t="s">
        <v>361</v>
      </c>
      <c r="U6" s="24">
        <v>7</v>
      </c>
      <c r="V6" s="25" t="s">
        <v>362</v>
      </c>
      <c r="W6" s="26">
        <v>5</v>
      </c>
      <c r="X6" s="27" t="s">
        <v>363</v>
      </c>
      <c r="Y6" s="24">
        <v>2</v>
      </c>
      <c r="Z6" s="25" t="s">
        <v>364</v>
      </c>
      <c r="AA6" s="131">
        <f>SUM(C10:Z10)</f>
        <v>120</v>
      </c>
      <c r="AB6" s="132">
        <v>140</v>
      </c>
      <c r="AC6" s="101" t="s">
        <v>0</v>
      </c>
    </row>
    <row r="7" spans="1:33" ht="13.9" customHeight="1" x14ac:dyDescent="0.15">
      <c r="A7" s="115"/>
      <c r="B7" s="119"/>
      <c r="C7" s="30">
        <v>1</v>
      </c>
      <c r="D7" s="31" t="s">
        <v>365</v>
      </c>
      <c r="E7" s="32">
        <v>4</v>
      </c>
      <c r="F7" s="33" t="s">
        <v>366</v>
      </c>
      <c r="G7" s="30">
        <v>1</v>
      </c>
      <c r="H7" s="31" t="s">
        <v>367</v>
      </c>
      <c r="I7" s="32">
        <v>3</v>
      </c>
      <c r="J7" s="31" t="s">
        <v>368</v>
      </c>
      <c r="K7" s="34"/>
      <c r="L7" s="33"/>
      <c r="M7" s="30">
        <v>5</v>
      </c>
      <c r="N7" s="31" t="s">
        <v>369</v>
      </c>
      <c r="O7" s="32">
        <v>2</v>
      </c>
      <c r="P7" s="33" t="s">
        <v>370</v>
      </c>
      <c r="Q7" s="30">
        <v>4</v>
      </c>
      <c r="R7" s="31" t="s">
        <v>371</v>
      </c>
      <c r="S7" s="32">
        <v>1</v>
      </c>
      <c r="T7" s="35" t="s">
        <v>372</v>
      </c>
      <c r="U7" s="30">
        <v>2</v>
      </c>
      <c r="V7" s="31" t="s">
        <v>373</v>
      </c>
      <c r="W7" s="32">
        <v>1</v>
      </c>
      <c r="X7" s="33" t="s">
        <v>374</v>
      </c>
      <c r="Y7" s="30">
        <v>3</v>
      </c>
      <c r="Z7" s="31" t="s">
        <v>375</v>
      </c>
      <c r="AA7" s="123"/>
      <c r="AB7" s="133"/>
      <c r="AC7" s="126"/>
    </row>
    <row r="8" spans="1:33" ht="13.9" customHeight="1" x14ac:dyDescent="0.15">
      <c r="A8" s="115"/>
      <c r="B8" s="119"/>
      <c r="C8" s="66">
        <v>2</v>
      </c>
      <c r="D8" s="67" t="s">
        <v>376</v>
      </c>
      <c r="E8" s="32">
        <v>1</v>
      </c>
      <c r="F8" s="33" t="s">
        <v>377</v>
      </c>
      <c r="G8" s="30">
        <v>5</v>
      </c>
      <c r="H8" s="31" t="s">
        <v>378</v>
      </c>
      <c r="I8" s="32">
        <v>1</v>
      </c>
      <c r="J8" s="31" t="s">
        <v>379</v>
      </c>
      <c r="K8" s="34"/>
      <c r="L8" s="33"/>
      <c r="M8" s="30">
        <v>3</v>
      </c>
      <c r="N8" s="31" t="s">
        <v>380</v>
      </c>
      <c r="O8" s="32">
        <v>5</v>
      </c>
      <c r="P8" s="33" t="s">
        <v>381</v>
      </c>
      <c r="Q8" s="30">
        <v>3</v>
      </c>
      <c r="R8" s="31" t="s">
        <v>382</v>
      </c>
      <c r="S8" s="32">
        <v>5</v>
      </c>
      <c r="T8" s="35" t="s">
        <v>383</v>
      </c>
      <c r="U8" s="30">
        <v>4</v>
      </c>
      <c r="V8" s="31" t="s">
        <v>384</v>
      </c>
      <c r="W8" s="32">
        <v>4</v>
      </c>
      <c r="X8" s="33" t="s">
        <v>385</v>
      </c>
      <c r="Y8" s="30"/>
      <c r="Z8" s="31"/>
      <c r="AA8" s="123"/>
      <c r="AB8" s="133"/>
      <c r="AC8" s="126"/>
    </row>
    <row r="9" spans="1:33" ht="13.9" customHeight="1" x14ac:dyDescent="0.15">
      <c r="A9" s="115"/>
      <c r="B9" s="119"/>
      <c r="C9" s="34">
        <v>4</v>
      </c>
      <c r="D9" s="33" t="s">
        <v>386</v>
      </c>
      <c r="E9" s="32">
        <v>2</v>
      </c>
      <c r="F9" s="33" t="s">
        <v>387</v>
      </c>
      <c r="G9" s="30">
        <v>6</v>
      </c>
      <c r="H9" s="31" t="s">
        <v>388</v>
      </c>
      <c r="I9" s="32">
        <v>1</v>
      </c>
      <c r="J9" s="31" t="s">
        <v>389</v>
      </c>
      <c r="K9" s="34"/>
      <c r="L9" s="33"/>
      <c r="M9" s="30">
        <v>5</v>
      </c>
      <c r="N9" s="31" t="s">
        <v>390</v>
      </c>
      <c r="O9" s="32">
        <v>6</v>
      </c>
      <c r="P9" s="33" t="s">
        <v>391</v>
      </c>
      <c r="Q9" s="30">
        <v>4</v>
      </c>
      <c r="R9" s="31" t="s">
        <v>392</v>
      </c>
      <c r="S9" s="32">
        <v>1</v>
      </c>
      <c r="T9" s="35" t="s">
        <v>393</v>
      </c>
      <c r="U9" s="30"/>
      <c r="V9" s="31"/>
      <c r="W9" s="32"/>
      <c r="X9" s="33"/>
      <c r="Y9" s="30"/>
      <c r="Z9" s="31"/>
      <c r="AA9" s="123"/>
      <c r="AB9" s="133"/>
      <c r="AC9" s="126"/>
    </row>
    <row r="10" spans="1:33" ht="13.9" customHeight="1" x14ac:dyDescent="0.15">
      <c r="A10" s="116"/>
      <c r="B10" s="119"/>
      <c r="C10" s="60">
        <f>SUM(C6:C9)</f>
        <v>9</v>
      </c>
      <c r="D10" s="59"/>
      <c r="E10" s="58">
        <f>SUM(E6:E9)</f>
        <v>9</v>
      </c>
      <c r="F10" s="59"/>
      <c r="G10" s="58">
        <f>SUM(G6:G9)</f>
        <v>15</v>
      </c>
      <c r="H10" s="59"/>
      <c r="I10" s="58">
        <f>SUM(I6:I9)</f>
        <v>7</v>
      </c>
      <c r="J10" s="60"/>
      <c r="K10" s="61">
        <f>SUM(K6:K9)</f>
        <v>0</v>
      </c>
      <c r="L10" s="59"/>
      <c r="M10" s="60">
        <f>SUM(M6:M9)</f>
        <v>17</v>
      </c>
      <c r="N10" s="60"/>
      <c r="O10" s="58">
        <f>SUM(O6:O9)</f>
        <v>15</v>
      </c>
      <c r="P10" s="59"/>
      <c r="Q10" s="60">
        <f>SUM(Q6:Q9)</f>
        <v>12</v>
      </c>
      <c r="R10" s="60"/>
      <c r="S10" s="58">
        <f>SUM(S6:S9)</f>
        <v>8</v>
      </c>
      <c r="T10" s="64"/>
      <c r="U10" s="60">
        <f>SUM(U6:U9)</f>
        <v>13</v>
      </c>
      <c r="V10" s="60"/>
      <c r="W10" s="58">
        <f>SUM(W6:W9)</f>
        <v>10</v>
      </c>
      <c r="X10" s="59"/>
      <c r="Y10" s="60">
        <f>SUM(Y6:Y9)</f>
        <v>5</v>
      </c>
      <c r="Z10" s="59"/>
      <c r="AA10" s="123"/>
      <c r="AB10" s="133"/>
      <c r="AC10" s="110"/>
    </row>
    <row r="11" spans="1:33" ht="13.9" customHeight="1" x14ac:dyDescent="0.15">
      <c r="A11" s="120" t="s">
        <v>1</v>
      </c>
      <c r="B11" s="119"/>
      <c r="C11" s="68">
        <v>1</v>
      </c>
      <c r="D11" s="69" t="s">
        <v>394</v>
      </c>
      <c r="E11" s="70">
        <v>1</v>
      </c>
      <c r="F11" s="71" t="s">
        <v>395</v>
      </c>
      <c r="G11" s="68">
        <v>1</v>
      </c>
      <c r="H11" s="69" t="s">
        <v>396</v>
      </c>
      <c r="I11" s="70">
        <v>1</v>
      </c>
      <c r="J11" s="69" t="s">
        <v>397</v>
      </c>
      <c r="K11" s="72"/>
      <c r="L11" s="69"/>
      <c r="M11" s="70">
        <v>2</v>
      </c>
      <c r="N11" s="71" t="s">
        <v>398</v>
      </c>
      <c r="O11" s="68">
        <v>2</v>
      </c>
      <c r="P11" s="69" t="s">
        <v>398</v>
      </c>
      <c r="Q11" s="70">
        <v>2</v>
      </c>
      <c r="R11" s="69" t="s">
        <v>398</v>
      </c>
      <c r="S11" s="70">
        <v>2</v>
      </c>
      <c r="T11" s="69" t="s">
        <v>399</v>
      </c>
      <c r="U11" s="72">
        <v>2</v>
      </c>
      <c r="V11" s="69" t="s">
        <v>399</v>
      </c>
      <c r="W11" s="70">
        <v>2</v>
      </c>
      <c r="X11" s="71" t="s">
        <v>400</v>
      </c>
      <c r="Y11" s="68">
        <v>1</v>
      </c>
      <c r="Z11" s="69" t="s">
        <v>400</v>
      </c>
      <c r="AA11" s="122">
        <f>SUM(C13:Z13)</f>
        <v>20</v>
      </c>
      <c r="AB11" s="133"/>
      <c r="AC11" s="125" t="s">
        <v>1</v>
      </c>
    </row>
    <row r="12" spans="1:33" ht="13.9" customHeight="1" x14ac:dyDescent="0.15">
      <c r="A12" s="121"/>
      <c r="B12" s="119"/>
      <c r="C12" s="73">
        <v>1</v>
      </c>
      <c r="D12" s="74" t="s">
        <v>401</v>
      </c>
      <c r="E12" s="75">
        <v>1</v>
      </c>
      <c r="F12" s="76" t="s">
        <v>402</v>
      </c>
      <c r="G12" s="73">
        <v>1</v>
      </c>
      <c r="H12" s="74" t="s">
        <v>397</v>
      </c>
      <c r="I12" s="75"/>
      <c r="J12" s="74"/>
      <c r="K12" s="77"/>
      <c r="L12" s="74"/>
      <c r="M12" s="75"/>
      <c r="N12" s="76"/>
      <c r="O12" s="73"/>
      <c r="P12" s="74"/>
      <c r="Q12" s="75"/>
      <c r="R12" s="74"/>
      <c r="S12" s="75"/>
      <c r="T12" s="74"/>
      <c r="U12" s="77"/>
      <c r="V12" s="74"/>
      <c r="W12" s="75"/>
      <c r="X12" s="76"/>
      <c r="Y12" s="73"/>
      <c r="Z12" s="74"/>
      <c r="AA12" s="123"/>
      <c r="AB12" s="133"/>
      <c r="AC12" s="126"/>
    </row>
    <row r="13" spans="1:33" ht="13.9" customHeight="1" thickBot="1" x14ac:dyDescent="0.2">
      <c r="A13" s="108"/>
      <c r="B13" s="130"/>
      <c r="C13" s="56">
        <v>2</v>
      </c>
      <c r="D13" s="57"/>
      <c r="E13" s="62">
        <v>2</v>
      </c>
      <c r="F13" s="57"/>
      <c r="G13" s="62">
        <v>2</v>
      </c>
      <c r="H13" s="57"/>
      <c r="I13" s="62">
        <v>1</v>
      </c>
      <c r="J13" s="56"/>
      <c r="K13" s="78">
        <f t="shared" ref="K13" si="0">SUM(K11:K12)</f>
        <v>0</v>
      </c>
      <c r="L13" s="79"/>
      <c r="M13" s="80">
        <f t="shared" ref="M13" si="1">SUM(M11:M12)</f>
        <v>2</v>
      </c>
      <c r="N13" s="81"/>
      <c r="O13" s="79">
        <f t="shared" ref="O13" si="2">SUM(O11:O12)</f>
        <v>2</v>
      </c>
      <c r="P13" s="79"/>
      <c r="Q13" s="80">
        <f t="shared" ref="Q13" si="3">SUM(Q11:Q12)</f>
        <v>2</v>
      </c>
      <c r="R13" s="79"/>
      <c r="S13" s="80">
        <f t="shared" ref="S13" si="4">SUM(S11:S12)</f>
        <v>2</v>
      </c>
      <c r="T13" s="79"/>
      <c r="U13" s="78">
        <f t="shared" ref="U13" si="5">SUM(U11:U12)</f>
        <v>2</v>
      </c>
      <c r="V13" s="79"/>
      <c r="W13" s="80">
        <f t="shared" ref="W13" si="6">SUM(W11:W12)</f>
        <v>2</v>
      </c>
      <c r="X13" s="81"/>
      <c r="Y13" s="79">
        <f>SUM(Y11:Y12)</f>
        <v>1</v>
      </c>
      <c r="Z13" s="82"/>
      <c r="AA13" s="124"/>
      <c r="AB13" s="134"/>
      <c r="AC13" s="102"/>
    </row>
    <row r="14" spans="1:33" ht="13.9" customHeight="1" x14ac:dyDescent="0.15">
      <c r="A14" s="118" t="s">
        <v>2</v>
      </c>
      <c r="B14" s="119">
        <v>105</v>
      </c>
      <c r="C14" s="42">
        <v>5</v>
      </c>
      <c r="D14" s="43" t="s">
        <v>265</v>
      </c>
      <c r="E14" s="44">
        <v>5</v>
      </c>
      <c r="F14" s="45" t="s">
        <v>266</v>
      </c>
      <c r="G14" s="42">
        <v>3</v>
      </c>
      <c r="H14" s="43" t="s">
        <v>267</v>
      </c>
      <c r="I14" s="44">
        <v>7</v>
      </c>
      <c r="J14" s="43" t="s">
        <v>268</v>
      </c>
      <c r="K14" s="46"/>
      <c r="L14" s="45"/>
      <c r="M14" s="42">
        <v>5</v>
      </c>
      <c r="N14" s="43" t="s">
        <v>269</v>
      </c>
      <c r="O14" s="44">
        <v>5</v>
      </c>
      <c r="P14" s="45" t="s">
        <v>270</v>
      </c>
      <c r="Q14" s="42">
        <v>3</v>
      </c>
      <c r="R14" s="43" t="s">
        <v>271</v>
      </c>
      <c r="S14" s="44">
        <v>8</v>
      </c>
      <c r="T14" s="47" t="s">
        <v>272</v>
      </c>
      <c r="U14" s="42">
        <v>10</v>
      </c>
      <c r="V14" s="43" t="s">
        <v>273</v>
      </c>
      <c r="W14" s="44">
        <v>4</v>
      </c>
      <c r="X14" s="45" t="s">
        <v>273</v>
      </c>
      <c r="Y14" s="42">
        <v>3</v>
      </c>
      <c r="Z14" s="43" t="s">
        <v>274</v>
      </c>
      <c r="AA14" s="131">
        <f>SUM(C18:Z18)</f>
        <v>105</v>
      </c>
      <c r="AB14" s="133">
        <v>105</v>
      </c>
      <c r="AC14" s="137" t="s">
        <v>2</v>
      </c>
    </row>
    <row r="15" spans="1:33" ht="13.9" customHeight="1" x14ac:dyDescent="0.15">
      <c r="A15" s="115"/>
      <c r="B15" s="119"/>
      <c r="C15" s="30"/>
      <c r="D15" s="31"/>
      <c r="E15" s="32">
        <v>6</v>
      </c>
      <c r="F15" s="33" t="s">
        <v>275</v>
      </c>
      <c r="G15" s="30">
        <v>8</v>
      </c>
      <c r="H15" s="31" t="s">
        <v>276</v>
      </c>
      <c r="I15" s="32"/>
      <c r="J15" s="31"/>
      <c r="K15" s="34"/>
      <c r="L15" s="33"/>
      <c r="M15" s="30">
        <v>6</v>
      </c>
      <c r="N15" s="31" t="s">
        <v>277</v>
      </c>
      <c r="O15" s="32">
        <v>5</v>
      </c>
      <c r="P15" s="33" t="s">
        <v>278</v>
      </c>
      <c r="Q15" s="30">
        <v>9</v>
      </c>
      <c r="R15" s="31" t="s">
        <v>279</v>
      </c>
      <c r="S15" s="32">
        <v>3</v>
      </c>
      <c r="T15" s="35" t="s">
        <v>280</v>
      </c>
      <c r="U15" s="30"/>
      <c r="V15" s="31"/>
      <c r="W15" s="32">
        <v>5</v>
      </c>
      <c r="X15" s="33" t="s">
        <v>281</v>
      </c>
      <c r="Y15" s="30">
        <v>3</v>
      </c>
      <c r="Z15" s="31" t="s">
        <v>282</v>
      </c>
      <c r="AA15" s="123"/>
      <c r="AB15" s="133"/>
      <c r="AC15" s="126"/>
    </row>
    <row r="16" spans="1:33" ht="13.9" customHeight="1" x14ac:dyDescent="0.15">
      <c r="A16" s="115"/>
      <c r="B16" s="119"/>
      <c r="C16" s="30"/>
      <c r="D16" s="31"/>
      <c r="E16" s="32"/>
      <c r="F16" s="33"/>
      <c r="G16" s="30"/>
      <c r="H16" s="31"/>
      <c r="I16" s="32"/>
      <c r="J16" s="31"/>
      <c r="K16" s="34"/>
      <c r="L16" s="33"/>
      <c r="M16" s="30"/>
      <c r="N16" s="31"/>
      <c r="O16" s="32">
        <v>2</v>
      </c>
      <c r="P16" s="33" t="s">
        <v>283</v>
      </c>
      <c r="Q16" s="30"/>
      <c r="R16" s="31"/>
      <c r="S16" s="32"/>
      <c r="T16" s="35"/>
      <c r="U16" s="30"/>
      <c r="V16" s="31"/>
      <c r="W16" s="32"/>
      <c r="X16" s="33"/>
      <c r="Y16" s="30"/>
      <c r="Z16" s="31"/>
      <c r="AA16" s="123"/>
      <c r="AB16" s="133"/>
      <c r="AC16" s="126"/>
    </row>
    <row r="17" spans="1:29" ht="13.9" customHeight="1" x14ac:dyDescent="0.15">
      <c r="A17" s="115"/>
      <c r="B17" s="119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23"/>
      <c r="AB17" s="133"/>
      <c r="AC17" s="126"/>
    </row>
    <row r="18" spans="1:29" ht="13.9" customHeight="1" thickBot="1" x14ac:dyDescent="0.2">
      <c r="A18" s="116"/>
      <c r="B18" s="119"/>
      <c r="C18" s="138">
        <f>SUM(C14:C17)</f>
        <v>5</v>
      </c>
      <c r="D18" s="139"/>
      <c r="E18" s="140">
        <f>SUM(E14:E17)</f>
        <v>11</v>
      </c>
      <c r="F18" s="139"/>
      <c r="G18" s="140">
        <f>SUM(G14:G17)</f>
        <v>11</v>
      </c>
      <c r="H18" s="139"/>
      <c r="I18" s="140">
        <f>SUM(I14:I17)</f>
        <v>7</v>
      </c>
      <c r="J18" s="138"/>
      <c r="K18" s="116">
        <f>SUM(K14:K17)</f>
        <v>0</v>
      </c>
      <c r="L18" s="139"/>
      <c r="M18" s="138">
        <f>SUM(M14:M17)</f>
        <v>11</v>
      </c>
      <c r="N18" s="138"/>
      <c r="O18" s="140">
        <f>SUM(O14:O17)</f>
        <v>12</v>
      </c>
      <c r="P18" s="139"/>
      <c r="Q18" s="138">
        <f>SUM(Q14:Q17)</f>
        <v>12</v>
      </c>
      <c r="R18" s="138"/>
      <c r="S18" s="140">
        <f>SUM(S14:S17)</f>
        <v>11</v>
      </c>
      <c r="T18" s="141"/>
      <c r="U18" s="138">
        <f>SUM(U14:U17)</f>
        <v>10</v>
      </c>
      <c r="V18" s="138"/>
      <c r="W18" s="140">
        <f>SUM(W14:W17)</f>
        <v>9</v>
      </c>
      <c r="X18" s="139"/>
      <c r="Y18" s="138">
        <f>SUM(Y14:Y17)</f>
        <v>6</v>
      </c>
      <c r="Z18" s="139"/>
      <c r="AA18" s="123"/>
      <c r="AB18" s="133"/>
      <c r="AC18" s="110"/>
    </row>
    <row r="19" spans="1:29" ht="13.9" customHeight="1" x14ac:dyDescent="0.15">
      <c r="A19" s="114" t="s">
        <v>35</v>
      </c>
      <c r="B19" s="129">
        <v>140</v>
      </c>
      <c r="C19" s="24">
        <v>4</v>
      </c>
      <c r="D19" s="25" t="s">
        <v>201</v>
      </c>
      <c r="E19" s="26">
        <v>8</v>
      </c>
      <c r="F19" s="27" t="s">
        <v>203</v>
      </c>
      <c r="G19" s="24">
        <v>7</v>
      </c>
      <c r="H19" s="25" t="s">
        <v>204</v>
      </c>
      <c r="I19" s="26">
        <v>2</v>
      </c>
      <c r="J19" s="25" t="s">
        <v>206</v>
      </c>
      <c r="K19" s="28"/>
      <c r="L19" s="27"/>
      <c r="M19" s="24">
        <v>6</v>
      </c>
      <c r="N19" s="25" t="s">
        <v>209</v>
      </c>
      <c r="O19" s="26">
        <v>7</v>
      </c>
      <c r="P19" s="27" t="s">
        <v>212</v>
      </c>
      <c r="Q19" s="24">
        <v>2</v>
      </c>
      <c r="R19" s="25" t="s">
        <v>214</v>
      </c>
      <c r="S19" s="26">
        <v>4</v>
      </c>
      <c r="T19" s="29" t="s">
        <v>217</v>
      </c>
      <c r="U19" s="24">
        <v>5</v>
      </c>
      <c r="V19" s="25" t="s">
        <v>219</v>
      </c>
      <c r="W19" s="26">
        <v>5</v>
      </c>
      <c r="X19" s="27" t="s">
        <v>221</v>
      </c>
      <c r="Y19" s="24">
        <v>5</v>
      </c>
      <c r="Z19" s="25" t="s">
        <v>224</v>
      </c>
      <c r="AA19" s="131">
        <f>SUM(C23:Z23)</f>
        <v>140</v>
      </c>
      <c r="AB19" s="132">
        <v>140</v>
      </c>
      <c r="AC19" s="101" t="s">
        <v>35</v>
      </c>
    </row>
    <row r="20" spans="1:29" ht="13.9" customHeight="1" x14ac:dyDescent="0.15">
      <c r="A20" s="115"/>
      <c r="B20" s="119"/>
      <c r="C20" s="30">
        <v>4</v>
      </c>
      <c r="D20" s="31" t="s">
        <v>202</v>
      </c>
      <c r="E20" s="32">
        <v>4</v>
      </c>
      <c r="F20" s="33" t="s">
        <v>204</v>
      </c>
      <c r="G20" s="30">
        <v>3</v>
      </c>
      <c r="H20" s="31" t="s">
        <v>205</v>
      </c>
      <c r="I20" s="32">
        <v>6</v>
      </c>
      <c r="J20" s="31" t="s">
        <v>207</v>
      </c>
      <c r="K20" s="34"/>
      <c r="L20" s="33"/>
      <c r="M20" s="30">
        <v>7</v>
      </c>
      <c r="N20" s="31" t="s">
        <v>210</v>
      </c>
      <c r="O20" s="32">
        <v>6</v>
      </c>
      <c r="P20" s="33" t="s">
        <v>213</v>
      </c>
      <c r="Q20" s="30">
        <v>6</v>
      </c>
      <c r="R20" s="31" t="s">
        <v>215</v>
      </c>
      <c r="S20" s="32">
        <v>3</v>
      </c>
      <c r="T20" s="35" t="s">
        <v>218</v>
      </c>
      <c r="U20" s="30">
        <v>7</v>
      </c>
      <c r="V20" s="31" t="s">
        <v>220</v>
      </c>
      <c r="W20" s="32">
        <v>1</v>
      </c>
      <c r="X20" s="33" t="s">
        <v>222</v>
      </c>
      <c r="Y20" s="30"/>
      <c r="Z20" s="31"/>
      <c r="AA20" s="123"/>
      <c r="AB20" s="133"/>
      <c r="AC20" s="126"/>
    </row>
    <row r="21" spans="1:29" ht="13.9" customHeight="1" x14ac:dyDescent="0.15">
      <c r="A21" s="115"/>
      <c r="B21" s="119"/>
      <c r="C21" s="30"/>
      <c r="D21" s="31"/>
      <c r="E21" s="32"/>
      <c r="F21" s="33"/>
      <c r="G21" s="30">
        <v>6</v>
      </c>
      <c r="H21" s="31" t="s">
        <v>206</v>
      </c>
      <c r="I21" s="32">
        <v>5</v>
      </c>
      <c r="J21" s="31" t="s">
        <v>208</v>
      </c>
      <c r="K21" s="34"/>
      <c r="L21" s="33"/>
      <c r="M21" s="30">
        <v>5</v>
      </c>
      <c r="N21" s="31" t="s">
        <v>211</v>
      </c>
      <c r="O21" s="32">
        <v>3</v>
      </c>
      <c r="P21" s="33" t="s">
        <v>214</v>
      </c>
      <c r="Q21" s="30">
        <v>8</v>
      </c>
      <c r="R21" s="31" t="s">
        <v>216</v>
      </c>
      <c r="S21" s="32">
        <v>4</v>
      </c>
      <c r="T21" s="35" t="s">
        <v>219</v>
      </c>
      <c r="U21" s="30"/>
      <c r="V21" s="31"/>
      <c r="W21" s="32">
        <v>5</v>
      </c>
      <c r="X21" s="33" t="s">
        <v>223</v>
      </c>
      <c r="Y21" s="30"/>
      <c r="Z21" s="31"/>
      <c r="AA21" s="123"/>
      <c r="AB21" s="133"/>
      <c r="AC21" s="126"/>
    </row>
    <row r="22" spans="1:29" ht="13.9" customHeight="1" x14ac:dyDescent="0.15">
      <c r="A22" s="115"/>
      <c r="B22" s="119"/>
      <c r="C22" s="30"/>
      <c r="D22" s="31"/>
      <c r="E22" s="32"/>
      <c r="F22" s="33"/>
      <c r="G22" s="30"/>
      <c r="H22" s="31"/>
      <c r="I22" s="32">
        <v>2</v>
      </c>
      <c r="J22" s="31" t="s">
        <v>209</v>
      </c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23"/>
      <c r="AB22" s="133"/>
      <c r="AC22" s="126"/>
    </row>
    <row r="23" spans="1:29" ht="13.9" customHeight="1" thickBot="1" x14ac:dyDescent="0.2">
      <c r="A23" s="128"/>
      <c r="B23" s="130"/>
      <c r="C23" s="138">
        <f>SUM(C19:C22)</f>
        <v>8</v>
      </c>
      <c r="D23" s="139"/>
      <c r="E23" s="140">
        <f>SUM(E19:E22)</f>
        <v>12</v>
      </c>
      <c r="F23" s="139"/>
      <c r="G23" s="140">
        <f>SUM(G19:G22)</f>
        <v>16</v>
      </c>
      <c r="H23" s="139"/>
      <c r="I23" s="140">
        <f>SUM(I19:I22)</f>
        <v>15</v>
      </c>
      <c r="J23" s="138"/>
      <c r="K23" s="116">
        <f>SUM(K19:K22)</f>
        <v>0</v>
      </c>
      <c r="L23" s="139"/>
      <c r="M23" s="138">
        <f>SUM(M19:M22)</f>
        <v>18</v>
      </c>
      <c r="N23" s="138"/>
      <c r="O23" s="140">
        <f>SUM(O19:O22)</f>
        <v>16</v>
      </c>
      <c r="P23" s="139"/>
      <c r="Q23" s="138">
        <f>SUM(Q19:Q22)</f>
        <v>16</v>
      </c>
      <c r="R23" s="138"/>
      <c r="S23" s="140">
        <f>SUM(S19:S22)</f>
        <v>11</v>
      </c>
      <c r="T23" s="141"/>
      <c r="U23" s="138">
        <f>SUM(U19:U22)</f>
        <v>12</v>
      </c>
      <c r="V23" s="138"/>
      <c r="W23" s="140">
        <f>SUM(W19:W22)</f>
        <v>11</v>
      </c>
      <c r="X23" s="139"/>
      <c r="Y23" s="138">
        <f>SUM(Y19:Y22)</f>
        <v>5</v>
      </c>
      <c r="Z23" s="139"/>
      <c r="AA23" s="123"/>
      <c r="AB23" s="134"/>
      <c r="AC23" s="102"/>
    </row>
    <row r="24" spans="1:29" ht="13.9" customHeight="1" x14ac:dyDescent="0.15">
      <c r="A24" s="118" t="s">
        <v>3</v>
      </c>
      <c r="B24" s="119">
        <v>105</v>
      </c>
      <c r="C24" s="24">
        <v>7</v>
      </c>
      <c r="D24" s="25" t="s">
        <v>75</v>
      </c>
      <c r="E24" s="26">
        <v>9</v>
      </c>
      <c r="F24" s="27" t="s">
        <v>76</v>
      </c>
      <c r="G24" s="24">
        <v>7</v>
      </c>
      <c r="H24" s="25" t="s">
        <v>77</v>
      </c>
      <c r="I24" s="26">
        <v>8</v>
      </c>
      <c r="J24" s="25" t="s">
        <v>78</v>
      </c>
      <c r="K24" s="28"/>
      <c r="L24" s="27"/>
      <c r="M24" s="24">
        <v>4</v>
      </c>
      <c r="N24" s="25" t="s">
        <v>79</v>
      </c>
      <c r="O24" s="26">
        <v>8</v>
      </c>
      <c r="P24" s="27" t="s">
        <v>80</v>
      </c>
      <c r="Q24" s="24">
        <v>9</v>
      </c>
      <c r="R24" s="25" t="s">
        <v>81</v>
      </c>
      <c r="S24" s="26">
        <v>11</v>
      </c>
      <c r="T24" s="29" t="s">
        <v>82</v>
      </c>
      <c r="U24" s="24">
        <v>7</v>
      </c>
      <c r="V24" s="25" t="s">
        <v>90</v>
      </c>
      <c r="W24" s="26">
        <v>5</v>
      </c>
      <c r="X24" s="27" t="s">
        <v>83</v>
      </c>
      <c r="Y24" s="24">
        <v>4</v>
      </c>
      <c r="Z24" s="25" t="s">
        <v>84</v>
      </c>
      <c r="AA24" s="131">
        <f>SUM(C28:Z28)</f>
        <v>105</v>
      </c>
      <c r="AB24" s="133">
        <v>105</v>
      </c>
      <c r="AC24" s="137" t="s">
        <v>3</v>
      </c>
    </row>
    <row r="25" spans="1:29" ht="13.9" customHeight="1" x14ac:dyDescent="0.15">
      <c r="A25" s="115"/>
      <c r="B25" s="119"/>
      <c r="C25" s="30"/>
      <c r="D25" s="31"/>
      <c r="E25" s="32">
        <v>2</v>
      </c>
      <c r="F25" s="33" t="s">
        <v>77</v>
      </c>
      <c r="G25" s="30">
        <v>5</v>
      </c>
      <c r="H25" s="31" t="s">
        <v>85</v>
      </c>
      <c r="I25" s="32">
        <v>2</v>
      </c>
      <c r="J25" s="31" t="s">
        <v>628</v>
      </c>
      <c r="K25" s="34"/>
      <c r="L25" s="33"/>
      <c r="M25" s="30">
        <v>7</v>
      </c>
      <c r="N25" s="31" t="s">
        <v>86</v>
      </c>
      <c r="O25" s="32"/>
      <c r="P25" s="33"/>
      <c r="Q25" s="30">
        <v>5</v>
      </c>
      <c r="R25" s="31" t="s">
        <v>87</v>
      </c>
      <c r="S25" s="32"/>
      <c r="T25" s="35"/>
      <c r="U25" s="30"/>
      <c r="V25" s="31"/>
      <c r="W25" s="32">
        <v>3</v>
      </c>
      <c r="X25" s="33" t="s">
        <v>88</v>
      </c>
      <c r="Y25" s="30">
        <v>2</v>
      </c>
      <c r="Z25" s="31" t="s">
        <v>89</v>
      </c>
      <c r="AA25" s="123"/>
      <c r="AB25" s="133"/>
      <c r="AC25" s="126"/>
    </row>
    <row r="26" spans="1:29" ht="13.9" customHeight="1" x14ac:dyDescent="0.15">
      <c r="A26" s="115"/>
      <c r="B26" s="119"/>
      <c r="C26" s="30"/>
      <c r="D26" s="31"/>
      <c r="E26" s="32"/>
      <c r="F26" s="33"/>
      <c r="G26" s="30"/>
      <c r="H26" s="31"/>
      <c r="I26" s="32"/>
      <c r="J26" s="31"/>
      <c r="K26" s="34"/>
      <c r="L26" s="33"/>
      <c r="M26" s="30"/>
      <c r="N26" s="31"/>
      <c r="O26" s="32"/>
      <c r="P26" s="33"/>
      <c r="Q26" s="30"/>
      <c r="R26" s="31"/>
      <c r="S26" s="32"/>
      <c r="T26" s="35"/>
      <c r="U26" s="30"/>
      <c r="V26" s="31"/>
      <c r="W26" s="32"/>
      <c r="X26" s="33"/>
      <c r="Y26" s="30"/>
      <c r="Z26" s="31"/>
      <c r="AA26" s="123"/>
      <c r="AB26" s="133"/>
      <c r="AC26" s="126"/>
    </row>
    <row r="27" spans="1:29" ht="13.9" customHeight="1" x14ac:dyDescent="0.15">
      <c r="A27" s="115"/>
      <c r="B27" s="119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23"/>
      <c r="AB27" s="133"/>
      <c r="AC27" s="126"/>
    </row>
    <row r="28" spans="1:29" ht="13.9" customHeight="1" thickBot="1" x14ac:dyDescent="0.2">
      <c r="A28" s="116"/>
      <c r="B28" s="119"/>
      <c r="C28" s="105">
        <f>SUM(C24:C27)</f>
        <v>7</v>
      </c>
      <c r="D28" s="106"/>
      <c r="E28" s="127">
        <f>SUM(E24:E27)</f>
        <v>11</v>
      </c>
      <c r="F28" s="106"/>
      <c r="G28" s="127">
        <f>SUM(G24:G27)</f>
        <v>12</v>
      </c>
      <c r="H28" s="106"/>
      <c r="I28" s="127">
        <f>SUM(I24:I27)</f>
        <v>10</v>
      </c>
      <c r="J28" s="105"/>
      <c r="K28" s="128">
        <f>SUM(K24:K27)</f>
        <v>0</v>
      </c>
      <c r="L28" s="106"/>
      <c r="M28" s="105">
        <f>SUM(M24:M27)</f>
        <v>11</v>
      </c>
      <c r="N28" s="105"/>
      <c r="O28" s="127">
        <f>SUM(O24:O27)</f>
        <v>8</v>
      </c>
      <c r="P28" s="106"/>
      <c r="Q28" s="105">
        <f>SUM(Q24:Q27)</f>
        <v>14</v>
      </c>
      <c r="R28" s="105"/>
      <c r="S28" s="127">
        <f>SUM(S24:S27)</f>
        <v>11</v>
      </c>
      <c r="T28" s="136"/>
      <c r="U28" s="105">
        <f>SUM(U24:U27)</f>
        <v>7</v>
      </c>
      <c r="V28" s="105"/>
      <c r="W28" s="127">
        <f>SUM(W24:W27)</f>
        <v>8</v>
      </c>
      <c r="X28" s="106"/>
      <c r="Y28" s="105">
        <f>SUM(Y24:Y27)</f>
        <v>6</v>
      </c>
      <c r="Z28" s="106"/>
      <c r="AA28" s="123"/>
      <c r="AB28" s="133"/>
      <c r="AC28" s="110"/>
    </row>
    <row r="29" spans="1:29" ht="13.9" customHeight="1" x14ac:dyDescent="0.15">
      <c r="A29" s="114" t="s">
        <v>4</v>
      </c>
      <c r="B29" s="129">
        <v>45</v>
      </c>
      <c r="C29" s="24">
        <v>3</v>
      </c>
      <c r="D29" s="25" t="s">
        <v>601</v>
      </c>
      <c r="E29" s="26">
        <v>2</v>
      </c>
      <c r="F29" s="27" t="s">
        <v>602</v>
      </c>
      <c r="G29" s="24">
        <v>2</v>
      </c>
      <c r="H29" s="25" t="s">
        <v>603</v>
      </c>
      <c r="I29" s="26">
        <v>4</v>
      </c>
      <c r="J29" s="25" t="s">
        <v>604</v>
      </c>
      <c r="K29" s="28"/>
      <c r="L29" s="27"/>
      <c r="M29" s="24">
        <v>4</v>
      </c>
      <c r="N29" s="25" t="s">
        <v>604</v>
      </c>
      <c r="O29" s="26">
        <v>3</v>
      </c>
      <c r="P29" s="27" t="s">
        <v>604</v>
      </c>
      <c r="Q29" s="24">
        <v>4</v>
      </c>
      <c r="R29" s="25" t="s">
        <v>623</v>
      </c>
      <c r="S29" s="26">
        <v>4</v>
      </c>
      <c r="T29" s="29" t="s">
        <v>623</v>
      </c>
      <c r="U29" s="24">
        <v>4</v>
      </c>
      <c r="V29" s="25" t="s">
        <v>604</v>
      </c>
      <c r="W29" s="26">
        <v>2</v>
      </c>
      <c r="X29" s="27" t="s">
        <v>605</v>
      </c>
      <c r="Y29" s="24">
        <v>2</v>
      </c>
      <c r="Z29" s="25" t="s">
        <v>604</v>
      </c>
      <c r="AA29" s="131">
        <f>SUM(C32:Z32)</f>
        <v>45</v>
      </c>
      <c r="AB29" s="165">
        <v>45</v>
      </c>
      <c r="AC29" s="129" t="s">
        <v>606</v>
      </c>
    </row>
    <row r="30" spans="1:29" ht="13.9" customHeight="1" x14ac:dyDescent="0.15">
      <c r="A30" s="115"/>
      <c r="B30" s="119"/>
      <c r="C30" s="30">
        <v>2</v>
      </c>
      <c r="D30" s="31" t="s">
        <v>607</v>
      </c>
      <c r="E30" s="32">
        <v>2</v>
      </c>
      <c r="F30" s="33" t="s">
        <v>608</v>
      </c>
      <c r="G30" s="30">
        <v>1</v>
      </c>
      <c r="H30" s="31" t="s">
        <v>609</v>
      </c>
      <c r="I30" s="32"/>
      <c r="J30" s="31"/>
      <c r="K30" s="34"/>
      <c r="L30" s="33"/>
      <c r="M30" s="30"/>
      <c r="N30" s="31"/>
      <c r="O30" s="32">
        <v>2</v>
      </c>
      <c r="P30" s="33" t="s">
        <v>610</v>
      </c>
      <c r="Q30" s="30"/>
      <c r="R30" s="31"/>
      <c r="S30" s="32"/>
      <c r="T30" s="35"/>
      <c r="U30" s="30">
        <v>1</v>
      </c>
      <c r="V30" s="31" t="s">
        <v>611</v>
      </c>
      <c r="W30" s="32">
        <v>2</v>
      </c>
      <c r="X30" s="33" t="s">
        <v>604</v>
      </c>
      <c r="Y30" s="30"/>
      <c r="Z30" s="31"/>
      <c r="AA30" s="123"/>
      <c r="AB30" s="166"/>
      <c r="AC30" s="119"/>
    </row>
    <row r="31" spans="1:29" ht="13.9" customHeight="1" x14ac:dyDescent="0.15">
      <c r="A31" s="115"/>
      <c r="B31" s="119"/>
      <c r="C31" s="30"/>
      <c r="D31" s="31"/>
      <c r="E31" s="32"/>
      <c r="F31" s="33"/>
      <c r="G31" s="30">
        <v>1</v>
      </c>
      <c r="H31" s="31" t="s">
        <v>604</v>
      </c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23"/>
      <c r="AB31" s="166"/>
      <c r="AC31" s="119"/>
    </row>
    <row r="32" spans="1:29" ht="13.9" customHeight="1" thickBot="1" x14ac:dyDescent="0.2">
      <c r="A32" s="128"/>
      <c r="B32" s="130"/>
      <c r="C32" s="128">
        <f>SUM(C29:C31)</f>
        <v>5</v>
      </c>
      <c r="D32" s="106"/>
      <c r="E32" s="127">
        <f>SUM(E29:E31)</f>
        <v>4</v>
      </c>
      <c r="F32" s="106"/>
      <c r="G32" s="127">
        <f>SUM(G29:G31)</f>
        <v>4</v>
      </c>
      <c r="H32" s="106"/>
      <c r="I32" s="127">
        <f>SUM(I29:I31)</f>
        <v>4</v>
      </c>
      <c r="J32" s="136"/>
      <c r="K32" s="128">
        <f>SUM(K29:K31)</f>
        <v>0</v>
      </c>
      <c r="L32" s="106"/>
      <c r="M32" s="127">
        <f>SUM(M29:M31)</f>
        <v>4</v>
      </c>
      <c r="N32" s="106"/>
      <c r="O32" s="127">
        <f>SUM(O29:O31)</f>
        <v>5</v>
      </c>
      <c r="P32" s="106"/>
      <c r="Q32" s="127">
        <f>SUM(Q29:Q31)</f>
        <v>4</v>
      </c>
      <c r="R32" s="106"/>
      <c r="S32" s="127">
        <f>SUM(S29:S31)</f>
        <v>4</v>
      </c>
      <c r="T32" s="136"/>
      <c r="U32" s="128">
        <f>SUM(U29:U31)</f>
        <v>5</v>
      </c>
      <c r="V32" s="106"/>
      <c r="W32" s="127">
        <f>SUM(W29:W31)</f>
        <v>4</v>
      </c>
      <c r="X32" s="106"/>
      <c r="Y32" s="127">
        <f>SUM(Y29:Y31)</f>
        <v>2</v>
      </c>
      <c r="Z32" s="136"/>
      <c r="AA32" s="124"/>
      <c r="AB32" s="171"/>
      <c r="AC32" s="130"/>
    </row>
    <row r="33" spans="1:29" ht="13.9" customHeight="1" x14ac:dyDescent="0.15">
      <c r="A33" s="118" t="s">
        <v>36</v>
      </c>
      <c r="B33" s="119">
        <v>45</v>
      </c>
      <c r="C33" s="24">
        <v>4</v>
      </c>
      <c r="D33" s="25" t="s">
        <v>572</v>
      </c>
      <c r="E33" s="26">
        <v>1</v>
      </c>
      <c r="F33" s="27" t="s">
        <v>585</v>
      </c>
      <c r="G33" s="24">
        <v>4</v>
      </c>
      <c r="H33" s="25" t="s">
        <v>573</v>
      </c>
      <c r="I33" s="26">
        <v>1</v>
      </c>
      <c r="J33" s="25" t="s">
        <v>573</v>
      </c>
      <c r="K33" s="28"/>
      <c r="L33" s="27"/>
      <c r="M33" s="24">
        <v>5</v>
      </c>
      <c r="N33" s="27" t="s">
        <v>574</v>
      </c>
      <c r="O33" s="26">
        <v>5</v>
      </c>
      <c r="P33" s="25" t="s">
        <v>575</v>
      </c>
      <c r="Q33" s="26">
        <v>3</v>
      </c>
      <c r="R33" s="29" t="s">
        <v>575</v>
      </c>
      <c r="S33" s="26">
        <v>4</v>
      </c>
      <c r="T33" s="29" t="s">
        <v>576</v>
      </c>
      <c r="U33" s="24">
        <v>4</v>
      </c>
      <c r="V33" s="25" t="s">
        <v>577</v>
      </c>
      <c r="W33" s="26">
        <v>4</v>
      </c>
      <c r="X33" s="27" t="s">
        <v>578</v>
      </c>
      <c r="Y33" s="24">
        <v>2</v>
      </c>
      <c r="Z33" s="27" t="s">
        <v>578</v>
      </c>
      <c r="AA33" s="131">
        <f>SUM(C36:Z36)</f>
        <v>45</v>
      </c>
      <c r="AB33" s="133">
        <v>45</v>
      </c>
      <c r="AC33" s="137" t="s">
        <v>36</v>
      </c>
    </row>
    <row r="34" spans="1:29" ht="13.9" customHeight="1" x14ac:dyDescent="0.15">
      <c r="A34" s="115"/>
      <c r="B34" s="119"/>
      <c r="C34" s="30">
        <v>1</v>
      </c>
      <c r="D34" s="33" t="s">
        <v>579</v>
      </c>
      <c r="E34" s="32">
        <v>3</v>
      </c>
      <c r="F34" s="33" t="s">
        <v>586</v>
      </c>
      <c r="G34" s="30"/>
      <c r="H34" s="31"/>
      <c r="I34" s="32">
        <v>3</v>
      </c>
      <c r="J34" s="31" t="s">
        <v>587</v>
      </c>
      <c r="K34" s="34"/>
      <c r="L34" s="33"/>
      <c r="M34" s="30"/>
      <c r="N34" s="31"/>
      <c r="O34" s="32"/>
      <c r="P34" s="33"/>
      <c r="Q34" s="30">
        <v>1</v>
      </c>
      <c r="R34" s="31" t="s">
        <v>588</v>
      </c>
      <c r="S34" s="32"/>
      <c r="T34" s="35"/>
      <c r="U34" s="30"/>
      <c r="V34" s="31"/>
      <c r="W34" s="32"/>
      <c r="X34" s="33"/>
      <c r="Y34" s="30"/>
      <c r="Z34" s="31"/>
      <c r="AA34" s="123"/>
      <c r="AB34" s="133"/>
      <c r="AC34" s="126"/>
    </row>
    <row r="35" spans="1:29" ht="13.9" customHeight="1" x14ac:dyDescent="0.15">
      <c r="A35" s="115"/>
      <c r="B35" s="119"/>
      <c r="C35" s="30"/>
      <c r="D35" s="31"/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23"/>
      <c r="AB35" s="133"/>
      <c r="AC35" s="126"/>
    </row>
    <row r="36" spans="1:29" ht="13.9" customHeight="1" thickBot="1" x14ac:dyDescent="0.2">
      <c r="A36" s="116"/>
      <c r="B36" s="119"/>
      <c r="C36" s="138">
        <f>SUM(C33:C35)</f>
        <v>5</v>
      </c>
      <c r="D36" s="139"/>
      <c r="E36" s="140">
        <f>SUM(E33:E35)</f>
        <v>4</v>
      </c>
      <c r="F36" s="139"/>
      <c r="G36" s="140">
        <f>SUM(G33:G35)</f>
        <v>4</v>
      </c>
      <c r="H36" s="139"/>
      <c r="I36" s="140">
        <f>SUM(I33:I35)</f>
        <v>4</v>
      </c>
      <c r="J36" s="138"/>
      <c r="K36" s="116">
        <f>SUM(K33:K35)</f>
        <v>0</v>
      </c>
      <c r="L36" s="139"/>
      <c r="M36" s="138">
        <f>SUM(M33:M35)</f>
        <v>5</v>
      </c>
      <c r="N36" s="138"/>
      <c r="O36" s="140">
        <f>SUM(O33:O35)</f>
        <v>5</v>
      </c>
      <c r="P36" s="139"/>
      <c r="Q36" s="138">
        <f>SUM(Q33:Q35)</f>
        <v>4</v>
      </c>
      <c r="R36" s="138"/>
      <c r="S36" s="140">
        <f>SUM(S33:S35)</f>
        <v>4</v>
      </c>
      <c r="T36" s="141"/>
      <c r="U36" s="138">
        <f>SUM(U33:U35)</f>
        <v>4</v>
      </c>
      <c r="V36" s="138"/>
      <c r="W36" s="140">
        <f>SUM(W33:W35)</f>
        <v>4</v>
      </c>
      <c r="X36" s="139"/>
      <c r="Y36" s="138">
        <f>SUM(Y33:Y35)</f>
        <v>2</v>
      </c>
      <c r="Z36" s="139"/>
      <c r="AA36" s="123"/>
      <c r="AB36" s="133"/>
      <c r="AC36" s="110"/>
    </row>
    <row r="37" spans="1:29" ht="13.9" customHeight="1" x14ac:dyDescent="0.15">
      <c r="A37" s="114" t="s">
        <v>9</v>
      </c>
      <c r="B37" s="129">
        <v>105</v>
      </c>
      <c r="C37" s="24"/>
      <c r="D37" s="25"/>
      <c r="E37" s="26"/>
      <c r="F37" s="27"/>
      <c r="G37" s="24">
        <v>2</v>
      </c>
      <c r="H37" s="25" t="s">
        <v>506</v>
      </c>
      <c r="I37" s="26">
        <v>2</v>
      </c>
      <c r="J37" s="25" t="s">
        <v>506</v>
      </c>
      <c r="K37" s="28"/>
      <c r="L37" s="27"/>
      <c r="M37" s="24"/>
      <c r="N37" s="25"/>
      <c r="O37" s="26"/>
      <c r="P37" s="27"/>
      <c r="Q37" s="24">
        <v>3</v>
      </c>
      <c r="R37" s="25" t="s">
        <v>507</v>
      </c>
      <c r="S37" s="26">
        <v>3</v>
      </c>
      <c r="T37" s="29" t="s">
        <v>507</v>
      </c>
      <c r="U37" s="24">
        <v>3</v>
      </c>
      <c r="V37" s="25" t="s">
        <v>508</v>
      </c>
      <c r="W37" s="26">
        <v>3</v>
      </c>
      <c r="X37" s="27" t="s">
        <v>508</v>
      </c>
      <c r="Y37" s="24"/>
      <c r="Z37" s="25"/>
      <c r="AA37" s="131">
        <f>SUM(C39:Z39)</f>
        <v>16</v>
      </c>
      <c r="AB37" s="132">
        <v>105</v>
      </c>
      <c r="AC37" s="101" t="s">
        <v>9</v>
      </c>
    </row>
    <row r="38" spans="1:29" ht="13.9" customHeight="1" x14ac:dyDescent="0.15">
      <c r="A38" s="115"/>
      <c r="B38" s="119"/>
      <c r="C38" s="30"/>
      <c r="D38" s="31"/>
      <c r="E38" s="32"/>
      <c r="F38" s="33"/>
      <c r="G38" s="30"/>
      <c r="H38" s="31"/>
      <c r="I38" s="32"/>
      <c r="J38" s="31"/>
      <c r="K38" s="34"/>
      <c r="L38" s="33"/>
      <c r="M38" s="30"/>
      <c r="N38" s="31"/>
      <c r="O38" s="32"/>
      <c r="P38" s="33"/>
      <c r="Q38" s="30"/>
      <c r="R38" s="31"/>
      <c r="S38" s="32"/>
      <c r="T38" s="35"/>
      <c r="U38" s="30"/>
      <c r="V38" s="31"/>
      <c r="W38" s="32"/>
      <c r="X38" s="33"/>
      <c r="Y38" s="30"/>
      <c r="Z38" s="31"/>
      <c r="AA38" s="123"/>
      <c r="AB38" s="133"/>
      <c r="AC38" s="126"/>
    </row>
    <row r="39" spans="1:29" ht="13.9" customHeight="1" x14ac:dyDescent="0.15">
      <c r="A39" s="116"/>
      <c r="B39" s="119"/>
      <c r="C39" s="113">
        <f>SUM(C37:C38)</f>
        <v>0</v>
      </c>
      <c r="D39" s="112"/>
      <c r="E39" s="111">
        <f>SUM(E37:E38)</f>
        <v>0</v>
      </c>
      <c r="F39" s="112"/>
      <c r="G39" s="111">
        <f>SUM(G37:G38)</f>
        <v>2</v>
      </c>
      <c r="H39" s="112"/>
      <c r="I39" s="111">
        <f>SUM(I37:I38)</f>
        <v>2</v>
      </c>
      <c r="J39" s="113"/>
      <c r="K39" s="117">
        <f>SUM(K37:K38)</f>
        <v>0</v>
      </c>
      <c r="L39" s="112"/>
      <c r="M39" s="113">
        <f>SUM(M37:M38)</f>
        <v>0</v>
      </c>
      <c r="N39" s="113"/>
      <c r="O39" s="111">
        <f>SUM(O37:O38)</f>
        <v>0</v>
      </c>
      <c r="P39" s="112"/>
      <c r="Q39" s="113">
        <f>SUM(Q37:Q38)</f>
        <v>3</v>
      </c>
      <c r="R39" s="113"/>
      <c r="S39" s="111">
        <f>SUM(S37:S38)</f>
        <v>3</v>
      </c>
      <c r="T39" s="135"/>
      <c r="U39" s="113">
        <f>SUM(U37:U38)</f>
        <v>3</v>
      </c>
      <c r="V39" s="113"/>
      <c r="W39" s="111">
        <f>SUM(W37:W38)</f>
        <v>3</v>
      </c>
      <c r="X39" s="112"/>
      <c r="Y39" s="113">
        <f>SUM(Y37:Y38)</f>
        <v>0</v>
      </c>
      <c r="Z39" s="112"/>
      <c r="AA39" s="123"/>
      <c r="AB39" s="133"/>
      <c r="AC39" s="110"/>
    </row>
    <row r="40" spans="1:29" ht="13.9" customHeight="1" x14ac:dyDescent="0.15">
      <c r="A40" s="146" t="s">
        <v>5</v>
      </c>
      <c r="B40" s="119"/>
      <c r="C40" s="36">
        <v>7</v>
      </c>
      <c r="D40" s="37" t="s">
        <v>495</v>
      </c>
      <c r="E40" s="38">
        <v>5</v>
      </c>
      <c r="F40" s="39" t="s">
        <v>496</v>
      </c>
      <c r="G40" s="36">
        <v>3</v>
      </c>
      <c r="H40" s="37" t="s">
        <v>496</v>
      </c>
      <c r="I40" s="38">
        <v>2</v>
      </c>
      <c r="J40" s="37" t="s">
        <v>497</v>
      </c>
      <c r="K40" s="40"/>
      <c r="L40" s="39"/>
      <c r="M40" s="36">
        <v>5</v>
      </c>
      <c r="N40" s="37" t="s">
        <v>498</v>
      </c>
      <c r="O40" s="38">
        <v>5</v>
      </c>
      <c r="P40" s="39" t="s">
        <v>499</v>
      </c>
      <c r="Q40" s="36">
        <v>6</v>
      </c>
      <c r="R40" s="37" t="s">
        <v>500</v>
      </c>
      <c r="S40" s="38">
        <v>4</v>
      </c>
      <c r="T40" s="41" t="s">
        <v>501</v>
      </c>
      <c r="U40" s="36">
        <v>4</v>
      </c>
      <c r="V40" s="37" t="s">
        <v>502</v>
      </c>
      <c r="W40" s="38">
        <v>5</v>
      </c>
      <c r="X40" s="39" t="s">
        <v>503</v>
      </c>
      <c r="Y40" s="36">
        <v>3</v>
      </c>
      <c r="Z40" s="37" t="s">
        <v>522</v>
      </c>
      <c r="AA40" s="122">
        <f>SUM(C43:Z43)</f>
        <v>89</v>
      </c>
      <c r="AB40" s="133"/>
      <c r="AC40" s="142" t="s">
        <v>5</v>
      </c>
    </row>
    <row r="41" spans="1:29" ht="13.9" customHeight="1" x14ac:dyDescent="0.15">
      <c r="A41" s="147"/>
      <c r="B41" s="119"/>
      <c r="C41" s="42">
        <v>2</v>
      </c>
      <c r="D41" s="43" t="s">
        <v>504</v>
      </c>
      <c r="E41" s="44">
        <v>2</v>
      </c>
      <c r="F41" s="45" t="s">
        <v>495</v>
      </c>
      <c r="G41" s="42">
        <v>6</v>
      </c>
      <c r="H41" s="43" t="s">
        <v>497</v>
      </c>
      <c r="I41" s="44">
        <v>5</v>
      </c>
      <c r="J41" s="43" t="s">
        <v>498</v>
      </c>
      <c r="K41" s="46"/>
      <c r="L41" s="45"/>
      <c r="M41" s="42">
        <v>3</v>
      </c>
      <c r="N41" s="43" t="s">
        <v>499</v>
      </c>
      <c r="O41" s="44">
        <v>4</v>
      </c>
      <c r="P41" s="45" t="s">
        <v>500</v>
      </c>
      <c r="Q41" s="42">
        <v>4</v>
      </c>
      <c r="R41" s="43" t="s">
        <v>501</v>
      </c>
      <c r="S41" s="44">
        <v>2</v>
      </c>
      <c r="T41" s="47" t="s">
        <v>502</v>
      </c>
      <c r="U41" s="42">
        <v>3</v>
      </c>
      <c r="V41" s="43" t="s">
        <v>503</v>
      </c>
      <c r="W41" s="44">
        <v>4</v>
      </c>
      <c r="X41" s="45" t="s">
        <v>522</v>
      </c>
      <c r="Y41" s="42">
        <v>4</v>
      </c>
      <c r="Z41" s="43" t="s">
        <v>505</v>
      </c>
      <c r="AA41" s="123"/>
      <c r="AB41" s="133"/>
      <c r="AC41" s="143"/>
    </row>
    <row r="42" spans="1:29" ht="13.9" customHeight="1" x14ac:dyDescent="0.15">
      <c r="A42" s="148"/>
      <c r="B42" s="119"/>
      <c r="C42" s="30"/>
      <c r="D42" s="31"/>
      <c r="E42" s="32">
        <v>1</v>
      </c>
      <c r="F42" s="33" t="s">
        <v>504</v>
      </c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23"/>
      <c r="AB42" s="133"/>
      <c r="AC42" s="144"/>
    </row>
    <row r="43" spans="1:29" ht="13.9" customHeight="1" thickBot="1" x14ac:dyDescent="0.2">
      <c r="A43" s="149"/>
      <c r="B43" s="130"/>
      <c r="C43" s="105">
        <f>SUM(C40:C42)</f>
        <v>9</v>
      </c>
      <c r="D43" s="106"/>
      <c r="E43" s="127">
        <f>SUM(E40:E42)</f>
        <v>8</v>
      </c>
      <c r="F43" s="106"/>
      <c r="G43" s="127">
        <f>SUM(G40:G42)</f>
        <v>9</v>
      </c>
      <c r="H43" s="106"/>
      <c r="I43" s="127">
        <f>SUM(I40:I42)</f>
        <v>7</v>
      </c>
      <c r="J43" s="105"/>
      <c r="K43" s="128">
        <f>SUM(K40:K42)</f>
        <v>0</v>
      </c>
      <c r="L43" s="106"/>
      <c r="M43" s="105">
        <f>SUM(M40:M42)</f>
        <v>8</v>
      </c>
      <c r="N43" s="105"/>
      <c r="O43" s="127">
        <f>SUM(O40:O42)</f>
        <v>9</v>
      </c>
      <c r="P43" s="106"/>
      <c r="Q43" s="105">
        <f>SUM(Q40:Q42)</f>
        <v>10</v>
      </c>
      <c r="R43" s="105"/>
      <c r="S43" s="127">
        <f>SUM(S40:S42)</f>
        <v>6</v>
      </c>
      <c r="T43" s="136"/>
      <c r="U43" s="105">
        <f>SUM(U40:U42)</f>
        <v>7</v>
      </c>
      <c r="V43" s="105"/>
      <c r="W43" s="127">
        <f>SUM(W40:W42)</f>
        <v>9</v>
      </c>
      <c r="X43" s="106"/>
      <c r="Y43" s="105">
        <f>SUM(Y40:Y42)</f>
        <v>7</v>
      </c>
      <c r="Z43" s="106"/>
      <c r="AA43" s="124"/>
      <c r="AB43" s="134"/>
      <c r="AC43" s="145"/>
    </row>
    <row r="44" spans="1:29" ht="13.9" customHeight="1" x14ac:dyDescent="0.15">
      <c r="A44" s="114" t="s">
        <v>40</v>
      </c>
      <c r="B44" s="167"/>
      <c r="C44" s="160" t="s">
        <v>509</v>
      </c>
      <c r="D44" s="150"/>
      <c r="E44" s="150" t="s">
        <v>509</v>
      </c>
      <c r="F44" s="150"/>
      <c r="G44" s="150" t="s">
        <v>509</v>
      </c>
      <c r="H44" s="150"/>
      <c r="I44" s="150" t="s">
        <v>509</v>
      </c>
      <c r="J44" s="151"/>
      <c r="K44" s="160"/>
      <c r="L44" s="150"/>
      <c r="M44" s="150" t="s">
        <v>510</v>
      </c>
      <c r="N44" s="150"/>
      <c r="O44" s="150" t="s">
        <v>509</v>
      </c>
      <c r="P44" s="150"/>
      <c r="Q44" s="150" t="s">
        <v>509</v>
      </c>
      <c r="R44" s="150"/>
      <c r="S44" s="150" t="s">
        <v>511</v>
      </c>
      <c r="T44" s="151"/>
      <c r="U44" s="160" t="s">
        <v>512</v>
      </c>
      <c r="V44" s="150"/>
      <c r="W44" s="150" t="s">
        <v>512</v>
      </c>
      <c r="X44" s="150"/>
      <c r="Y44" s="150" t="s">
        <v>509</v>
      </c>
      <c r="Z44" s="151"/>
      <c r="AA44" s="131">
        <f>SUM(C48:Z48)</f>
        <v>0</v>
      </c>
      <c r="AB44" s="157"/>
      <c r="AC44" s="101" t="s">
        <v>40</v>
      </c>
    </row>
    <row r="45" spans="1:29" ht="13.9" customHeight="1" x14ac:dyDescent="0.15">
      <c r="A45" s="115"/>
      <c r="B45" s="168"/>
      <c r="C45" s="154" t="s">
        <v>513</v>
      </c>
      <c r="D45" s="152"/>
      <c r="E45" s="152" t="s">
        <v>513</v>
      </c>
      <c r="F45" s="152"/>
      <c r="G45" s="152" t="s">
        <v>512</v>
      </c>
      <c r="H45" s="152"/>
      <c r="I45" s="152" t="s">
        <v>514</v>
      </c>
      <c r="J45" s="153"/>
      <c r="K45" s="154"/>
      <c r="L45" s="152"/>
      <c r="M45" s="152" t="s">
        <v>509</v>
      </c>
      <c r="N45" s="152"/>
      <c r="O45" s="152" t="s">
        <v>510</v>
      </c>
      <c r="P45" s="152"/>
      <c r="Q45" s="152" t="s">
        <v>512</v>
      </c>
      <c r="R45" s="152"/>
      <c r="S45" s="152" t="s">
        <v>509</v>
      </c>
      <c r="T45" s="153"/>
      <c r="U45" s="154" t="s">
        <v>509</v>
      </c>
      <c r="V45" s="152"/>
      <c r="W45" s="152" t="s">
        <v>511</v>
      </c>
      <c r="X45" s="152"/>
      <c r="Y45" s="152" t="s">
        <v>515</v>
      </c>
      <c r="Z45" s="153"/>
      <c r="AA45" s="123"/>
      <c r="AB45" s="158"/>
      <c r="AC45" s="126"/>
    </row>
    <row r="46" spans="1:29" ht="13.9" customHeight="1" x14ac:dyDescent="0.15">
      <c r="A46" s="115"/>
      <c r="B46" s="168"/>
      <c r="C46" s="154" t="s">
        <v>510</v>
      </c>
      <c r="D46" s="152"/>
      <c r="E46" s="152" t="s">
        <v>510</v>
      </c>
      <c r="F46" s="152"/>
      <c r="G46" s="152" t="s">
        <v>516</v>
      </c>
      <c r="H46" s="152"/>
      <c r="I46" s="152" t="s">
        <v>517</v>
      </c>
      <c r="J46" s="153"/>
      <c r="K46" s="154"/>
      <c r="L46" s="152"/>
      <c r="M46" s="152" t="s">
        <v>518</v>
      </c>
      <c r="N46" s="152"/>
      <c r="O46" s="152" t="s">
        <v>515</v>
      </c>
      <c r="P46" s="152"/>
      <c r="Q46" s="152"/>
      <c r="R46" s="152"/>
      <c r="S46" s="152"/>
      <c r="T46" s="153"/>
      <c r="U46" s="154" t="s">
        <v>516</v>
      </c>
      <c r="V46" s="152"/>
      <c r="W46" s="152" t="s">
        <v>516</v>
      </c>
      <c r="X46" s="152"/>
      <c r="Y46" s="152"/>
      <c r="Z46" s="153"/>
      <c r="AA46" s="123"/>
      <c r="AB46" s="158"/>
      <c r="AC46" s="126"/>
    </row>
    <row r="47" spans="1:29" ht="13.9" customHeight="1" x14ac:dyDescent="0.15">
      <c r="A47" s="115"/>
      <c r="B47" s="168"/>
      <c r="C47" s="155" t="s">
        <v>57</v>
      </c>
      <c r="D47" s="156"/>
      <c r="E47" s="156" t="s">
        <v>57</v>
      </c>
      <c r="F47" s="156"/>
      <c r="G47" s="156" t="s">
        <v>519</v>
      </c>
      <c r="H47" s="156"/>
      <c r="I47" s="156" t="s">
        <v>41</v>
      </c>
      <c r="J47" s="161"/>
      <c r="K47" s="155"/>
      <c r="L47" s="156"/>
      <c r="M47" s="156" t="s">
        <v>520</v>
      </c>
      <c r="N47" s="156"/>
      <c r="O47" s="156" t="s">
        <v>520</v>
      </c>
      <c r="P47" s="156"/>
      <c r="Q47" s="156" t="s">
        <v>57</v>
      </c>
      <c r="R47" s="156"/>
      <c r="S47" s="156" t="s">
        <v>57</v>
      </c>
      <c r="T47" s="161"/>
      <c r="U47" s="155" t="s">
        <v>519</v>
      </c>
      <c r="V47" s="156"/>
      <c r="W47" s="156" t="s">
        <v>519</v>
      </c>
      <c r="X47" s="156"/>
      <c r="Y47" s="156" t="s">
        <v>57</v>
      </c>
      <c r="Z47" s="161"/>
      <c r="AA47" s="123"/>
      <c r="AB47" s="158"/>
      <c r="AC47" s="126"/>
    </row>
    <row r="48" spans="1:29" ht="13.9" customHeight="1" thickBot="1" x14ac:dyDescent="0.2">
      <c r="A48" s="128"/>
      <c r="B48" s="169"/>
      <c r="C48" s="162" t="s">
        <v>520</v>
      </c>
      <c r="D48" s="163"/>
      <c r="E48" s="163" t="s">
        <v>520</v>
      </c>
      <c r="F48" s="163"/>
      <c r="G48" s="163" t="s">
        <v>57</v>
      </c>
      <c r="H48" s="163"/>
      <c r="I48" s="163" t="s">
        <v>521</v>
      </c>
      <c r="J48" s="164"/>
      <c r="K48" s="162"/>
      <c r="L48" s="163"/>
      <c r="M48" s="163" t="s">
        <v>57</v>
      </c>
      <c r="N48" s="163"/>
      <c r="O48" s="163" t="s">
        <v>57</v>
      </c>
      <c r="P48" s="163"/>
      <c r="Q48" s="163" t="s">
        <v>519</v>
      </c>
      <c r="R48" s="163"/>
      <c r="S48" s="163" t="s">
        <v>521</v>
      </c>
      <c r="T48" s="164"/>
      <c r="U48" s="162" t="s">
        <v>57</v>
      </c>
      <c r="V48" s="163"/>
      <c r="W48" s="163" t="s">
        <v>521</v>
      </c>
      <c r="X48" s="163"/>
      <c r="Y48" s="163"/>
      <c r="Z48" s="164"/>
      <c r="AA48" s="123"/>
      <c r="AB48" s="159"/>
      <c r="AC48" s="102"/>
    </row>
    <row r="49" spans="1:29" ht="13.9" customHeight="1" x14ac:dyDescent="0.15">
      <c r="A49" s="165" t="s">
        <v>38</v>
      </c>
      <c r="B49" s="129">
        <v>70</v>
      </c>
      <c r="C49" s="24">
        <v>2</v>
      </c>
      <c r="D49" s="25" t="s">
        <v>630</v>
      </c>
      <c r="E49" s="26">
        <v>1</v>
      </c>
      <c r="F49" s="27" t="s">
        <v>632</v>
      </c>
      <c r="G49" s="24">
        <v>3</v>
      </c>
      <c r="H49" s="25" t="s">
        <v>629</v>
      </c>
      <c r="I49" s="26">
        <v>3</v>
      </c>
      <c r="J49" s="25" t="s">
        <v>634</v>
      </c>
      <c r="K49" s="28"/>
      <c r="L49" s="27"/>
      <c r="M49" s="24">
        <v>3</v>
      </c>
      <c r="N49" s="25" t="s">
        <v>635</v>
      </c>
      <c r="O49" s="26">
        <v>3</v>
      </c>
      <c r="P49" s="27" t="s">
        <v>636</v>
      </c>
      <c r="Q49" s="24">
        <v>4</v>
      </c>
      <c r="R49" s="25" t="s">
        <v>637</v>
      </c>
      <c r="S49" s="26">
        <v>3</v>
      </c>
      <c r="T49" s="29" t="s">
        <v>638</v>
      </c>
      <c r="U49" s="24">
        <v>2</v>
      </c>
      <c r="V49" s="25" t="s">
        <v>639</v>
      </c>
      <c r="W49" s="26">
        <v>3</v>
      </c>
      <c r="X49" s="27" t="s">
        <v>641</v>
      </c>
      <c r="Y49" s="24">
        <v>1</v>
      </c>
      <c r="Z49" s="25" t="s">
        <v>642</v>
      </c>
      <c r="AA49" s="131">
        <f>SUM(C51:Z51)+SUM(C54:Z54)</f>
        <v>70</v>
      </c>
      <c r="AB49" s="132">
        <v>70</v>
      </c>
      <c r="AC49" s="129" t="s">
        <v>42</v>
      </c>
    </row>
    <row r="50" spans="1:29" ht="13.9" customHeight="1" x14ac:dyDescent="0.15">
      <c r="A50" s="166"/>
      <c r="B50" s="119"/>
      <c r="C50" s="30">
        <v>1</v>
      </c>
      <c r="D50" s="31" t="s">
        <v>631</v>
      </c>
      <c r="E50" s="32">
        <v>1</v>
      </c>
      <c r="F50" s="33" t="s">
        <v>633</v>
      </c>
      <c r="G50" s="30"/>
      <c r="H50" s="31"/>
      <c r="I50" s="32"/>
      <c r="J50" s="31"/>
      <c r="K50" s="34"/>
      <c r="L50" s="33"/>
      <c r="M50" s="30"/>
      <c r="N50" s="31"/>
      <c r="O50" s="32"/>
      <c r="P50" s="33"/>
      <c r="Q50" s="30"/>
      <c r="R50" s="31"/>
      <c r="S50" s="32"/>
      <c r="T50" s="35"/>
      <c r="U50" s="30">
        <v>2</v>
      </c>
      <c r="V50" s="31" t="s">
        <v>640</v>
      </c>
      <c r="W50" s="32">
        <v>1</v>
      </c>
      <c r="X50" s="33"/>
      <c r="Y50" s="30">
        <v>2</v>
      </c>
      <c r="Z50" s="31" t="s">
        <v>643</v>
      </c>
      <c r="AA50" s="123"/>
      <c r="AB50" s="133"/>
      <c r="AC50" s="119"/>
    </row>
    <row r="51" spans="1:29" ht="13.9" customHeight="1" x14ac:dyDescent="0.15">
      <c r="A51" s="166"/>
      <c r="B51" s="119"/>
      <c r="C51" s="117">
        <f>SUM(C49:C50)</f>
        <v>3</v>
      </c>
      <c r="D51" s="112"/>
      <c r="E51" s="111">
        <f t="shared" ref="E51" si="7">SUM(E49:E50)</f>
        <v>2</v>
      </c>
      <c r="F51" s="112"/>
      <c r="G51" s="111">
        <f t="shared" ref="G51" si="8">SUM(G49:G50)</f>
        <v>3</v>
      </c>
      <c r="H51" s="112"/>
      <c r="I51" s="111">
        <f t="shared" ref="I51" si="9">SUM(I49:I50)</f>
        <v>3</v>
      </c>
      <c r="J51" s="135"/>
      <c r="K51" s="117">
        <f t="shared" ref="K51" si="10">SUM(K49:K50)</f>
        <v>0</v>
      </c>
      <c r="L51" s="112"/>
      <c r="M51" s="111">
        <f t="shared" ref="M51" si="11">SUM(M49:M50)</f>
        <v>3</v>
      </c>
      <c r="N51" s="112"/>
      <c r="O51" s="111">
        <f t="shared" ref="O51" si="12">SUM(O49:O50)</f>
        <v>3</v>
      </c>
      <c r="P51" s="112"/>
      <c r="Q51" s="111">
        <f t="shared" ref="Q51" si="13">SUM(Q49:Q50)</f>
        <v>4</v>
      </c>
      <c r="R51" s="112"/>
      <c r="S51" s="111">
        <f t="shared" ref="S51" si="14">SUM(S49:S50)</f>
        <v>3</v>
      </c>
      <c r="T51" s="135"/>
      <c r="U51" s="117">
        <f t="shared" ref="U51" si="15">SUM(U49:U50)</f>
        <v>4</v>
      </c>
      <c r="V51" s="112"/>
      <c r="W51" s="111">
        <f t="shared" ref="W51" si="16">SUM(W49:W50)</f>
        <v>4</v>
      </c>
      <c r="X51" s="112"/>
      <c r="Y51" s="111">
        <f t="shared" ref="Y51" si="17">SUM(Y49:Y50)</f>
        <v>3</v>
      </c>
      <c r="Z51" s="135"/>
      <c r="AA51" s="123"/>
      <c r="AB51" s="133"/>
      <c r="AC51" s="172"/>
    </row>
    <row r="52" spans="1:29" ht="13.9" customHeight="1" x14ac:dyDescent="0.15">
      <c r="A52" s="170" t="s">
        <v>39</v>
      </c>
      <c r="B52" s="119"/>
      <c r="C52" s="46">
        <v>0.5</v>
      </c>
      <c r="D52" s="43" t="s">
        <v>545</v>
      </c>
      <c r="E52" s="44">
        <v>3</v>
      </c>
      <c r="F52" s="45" t="s">
        <v>546</v>
      </c>
      <c r="G52" s="42">
        <v>4</v>
      </c>
      <c r="H52" s="43" t="s">
        <v>547</v>
      </c>
      <c r="I52" s="44">
        <v>3</v>
      </c>
      <c r="J52" s="43" t="s">
        <v>547</v>
      </c>
      <c r="K52" s="46"/>
      <c r="L52" s="45"/>
      <c r="M52" s="42">
        <v>1</v>
      </c>
      <c r="N52" s="43" t="s">
        <v>547</v>
      </c>
      <c r="O52" s="44">
        <v>2</v>
      </c>
      <c r="P52" s="45" t="s">
        <v>548</v>
      </c>
      <c r="Q52" s="42">
        <v>1</v>
      </c>
      <c r="R52" s="43" t="s">
        <v>549</v>
      </c>
      <c r="S52" s="44">
        <v>3</v>
      </c>
      <c r="T52" s="47" t="s">
        <v>550</v>
      </c>
      <c r="U52" s="42">
        <v>3</v>
      </c>
      <c r="V52" s="43" t="s">
        <v>551</v>
      </c>
      <c r="W52" s="44">
        <v>3</v>
      </c>
      <c r="X52" s="45" t="s">
        <v>552</v>
      </c>
      <c r="Y52" s="42">
        <v>3</v>
      </c>
      <c r="Z52" s="47" t="s">
        <v>552</v>
      </c>
      <c r="AA52" s="123"/>
      <c r="AB52" s="133"/>
      <c r="AC52" s="119" t="s">
        <v>39</v>
      </c>
    </row>
    <row r="53" spans="1:29" ht="13.9" customHeight="1" x14ac:dyDescent="0.15">
      <c r="A53" s="166"/>
      <c r="B53" s="119"/>
      <c r="C53" s="34">
        <v>0.5</v>
      </c>
      <c r="D53" s="31" t="s">
        <v>553</v>
      </c>
      <c r="E53" s="32">
        <v>1</v>
      </c>
      <c r="F53" s="33" t="s">
        <v>547</v>
      </c>
      <c r="G53" s="30"/>
      <c r="H53" s="31"/>
      <c r="I53" s="32"/>
      <c r="J53" s="31"/>
      <c r="K53" s="34"/>
      <c r="L53" s="33"/>
      <c r="M53" s="30">
        <v>2</v>
      </c>
      <c r="N53" s="31" t="s">
        <v>554</v>
      </c>
      <c r="O53" s="32">
        <v>2</v>
      </c>
      <c r="P53" s="33" t="s">
        <v>549</v>
      </c>
      <c r="Q53" s="30">
        <v>3</v>
      </c>
      <c r="R53" s="31" t="s">
        <v>550</v>
      </c>
      <c r="S53" s="32"/>
      <c r="T53" s="35"/>
      <c r="U53" s="30"/>
      <c r="V53" s="31"/>
      <c r="W53" s="32"/>
      <c r="X53" s="33"/>
      <c r="Y53" s="30"/>
      <c r="Z53" s="35"/>
      <c r="AA53" s="123"/>
      <c r="AB53" s="133"/>
      <c r="AC53" s="119"/>
    </row>
    <row r="54" spans="1:29" ht="13.9" customHeight="1" thickBot="1" x14ac:dyDescent="0.2">
      <c r="A54" s="171"/>
      <c r="B54" s="130"/>
      <c r="C54" s="117">
        <f>SUM(C52:C53)</f>
        <v>1</v>
      </c>
      <c r="D54" s="112"/>
      <c r="E54" s="111">
        <f t="shared" ref="E54" si="18">SUM(E52:E53)</f>
        <v>4</v>
      </c>
      <c r="F54" s="112"/>
      <c r="G54" s="111">
        <f t="shared" ref="G54" si="19">SUM(G52:G53)</f>
        <v>4</v>
      </c>
      <c r="H54" s="112"/>
      <c r="I54" s="111">
        <f t="shared" ref="I54" si="20">SUM(I52:I53)</f>
        <v>3</v>
      </c>
      <c r="J54" s="113"/>
      <c r="K54" s="117">
        <f t="shared" ref="K54" si="21">SUM(K52:K53)</f>
        <v>0</v>
      </c>
      <c r="L54" s="112"/>
      <c r="M54" s="113">
        <f t="shared" ref="M54" si="22">SUM(M52:M53)</f>
        <v>3</v>
      </c>
      <c r="N54" s="113"/>
      <c r="O54" s="111">
        <f t="shared" ref="O54" si="23">SUM(O52:O53)</f>
        <v>4</v>
      </c>
      <c r="P54" s="112"/>
      <c r="Q54" s="113">
        <f t="shared" ref="Q54" si="24">SUM(Q52:Q53)</f>
        <v>4</v>
      </c>
      <c r="R54" s="113"/>
      <c r="S54" s="111">
        <f t="shared" ref="S54" si="25">SUM(S52:S53)</f>
        <v>3</v>
      </c>
      <c r="T54" s="135"/>
      <c r="U54" s="113">
        <f t="shared" ref="U54" si="26">SUM(U52:U53)</f>
        <v>3</v>
      </c>
      <c r="V54" s="113"/>
      <c r="W54" s="111">
        <f t="shared" ref="W54" si="27">SUM(W52:W53)</f>
        <v>3</v>
      </c>
      <c r="X54" s="112"/>
      <c r="Y54" s="113">
        <f t="shared" ref="Y54" si="28">SUM(Y52:Y53)</f>
        <v>3</v>
      </c>
      <c r="Z54" s="135"/>
      <c r="AA54" s="123"/>
      <c r="AB54" s="134"/>
      <c r="AC54" s="130"/>
    </row>
    <row r="55" spans="1:29" ht="13.9" customHeight="1" x14ac:dyDescent="0.15">
      <c r="A55" s="114" t="s">
        <v>12</v>
      </c>
      <c r="B55" s="129">
        <v>140</v>
      </c>
      <c r="C55" s="24">
        <v>6</v>
      </c>
      <c r="D55" s="25" t="s">
        <v>318</v>
      </c>
      <c r="E55" s="26">
        <v>1</v>
      </c>
      <c r="F55" s="27" t="s">
        <v>319</v>
      </c>
      <c r="G55" s="24">
        <v>2</v>
      </c>
      <c r="H55" s="25" t="s">
        <v>320</v>
      </c>
      <c r="I55" s="26">
        <v>2</v>
      </c>
      <c r="J55" s="25" t="s">
        <v>321</v>
      </c>
      <c r="K55" s="28"/>
      <c r="L55" s="27"/>
      <c r="M55" s="24">
        <v>8</v>
      </c>
      <c r="N55" s="25" t="s">
        <v>322</v>
      </c>
      <c r="O55" s="26">
        <v>10</v>
      </c>
      <c r="P55" s="27" t="s">
        <v>323</v>
      </c>
      <c r="Q55" s="24">
        <v>10</v>
      </c>
      <c r="R55" s="25" t="s">
        <v>324</v>
      </c>
      <c r="S55" s="26">
        <v>5</v>
      </c>
      <c r="T55" s="29" t="s">
        <v>325</v>
      </c>
      <c r="U55" s="24">
        <v>8</v>
      </c>
      <c r="V55" s="25" t="s">
        <v>326</v>
      </c>
      <c r="W55" s="26">
        <v>8</v>
      </c>
      <c r="X55" s="27" t="s">
        <v>327</v>
      </c>
      <c r="Y55" s="24">
        <v>4</v>
      </c>
      <c r="Z55" s="25" t="s">
        <v>328</v>
      </c>
      <c r="AA55" s="131">
        <f>SUM(C59:Z59)</f>
        <v>140</v>
      </c>
      <c r="AB55" s="132">
        <v>140</v>
      </c>
      <c r="AC55" s="101" t="s">
        <v>12</v>
      </c>
    </row>
    <row r="56" spans="1:29" ht="13.9" customHeight="1" x14ac:dyDescent="0.15">
      <c r="A56" s="115"/>
      <c r="B56" s="119"/>
      <c r="C56" s="30">
        <v>2</v>
      </c>
      <c r="D56" s="31" t="s">
        <v>329</v>
      </c>
      <c r="E56" s="32">
        <v>6</v>
      </c>
      <c r="F56" s="33" t="s">
        <v>330</v>
      </c>
      <c r="G56" s="30">
        <v>2</v>
      </c>
      <c r="H56" s="31" t="s">
        <v>331</v>
      </c>
      <c r="I56" s="32">
        <v>8</v>
      </c>
      <c r="J56" s="31" t="s">
        <v>332</v>
      </c>
      <c r="K56" s="34"/>
      <c r="L56" s="33"/>
      <c r="M56" s="30">
        <v>2</v>
      </c>
      <c r="N56" s="31" t="s">
        <v>333</v>
      </c>
      <c r="O56" s="32">
        <v>1</v>
      </c>
      <c r="P56" s="33" t="s">
        <v>334</v>
      </c>
      <c r="Q56" s="30">
        <v>1</v>
      </c>
      <c r="R56" s="31" t="s">
        <v>335</v>
      </c>
      <c r="S56" s="32">
        <v>1</v>
      </c>
      <c r="T56" s="35" t="s">
        <v>336</v>
      </c>
      <c r="U56" s="30">
        <v>1</v>
      </c>
      <c r="V56" s="31" t="s">
        <v>337</v>
      </c>
      <c r="W56" s="32">
        <v>1</v>
      </c>
      <c r="X56" s="33" t="s">
        <v>338</v>
      </c>
      <c r="Y56" s="30">
        <v>2</v>
      </c>
      <c r="Z56" s="31" t="s">
        <v>339</v>
      </c>
      <c r="AA56" s="123"/>
      <c r="AB56" s="133"/>
      <c r="AC56" s="126"/>
    </row>
    <row r="57" spans="1:29" ht="13.9" customHeight="1" x14ac:dyDescent="0.15">
      <c r="A57" s="115"/>
      <c r="B57" s="119"/>
      <c r="C57" s="30">
        <v>2</v>
      </c>
      <c r="D57" s="31" t="s">
        <v>340</v>
      </c>
      <c r="E57" s="32">
        <v>2</v>
      </c>
      <c r="F57" s="33" t="s">
        <v>341</v>
      </c>
      <c r="G57" s="30">
        <v>2</v>
      </c>
      <c r="H57" s="31" t="s">
        <v>342</v>
      </c>
      <c r="I57" s="32">
        <v>2</v>
      </c>
      <c r="J57" s="31" t="s">
        <v>343</v>
      </c>
      <c r="K57" s="34"/>
      <c r="L57" s="33"/>
      <c r="M57" s="30">
        <v>2</v>
      </c>
      <c r="N57" s="31" t="s">
        <v>344</v>
      </c>
      <c r="O57" s="32">
        <v>1</v>
      </c>
      <c r="P57" s="33" t="s">
        <v>345</v>
      </c>
      <c r="Q57" s="30">
        <v>1</v>
      </c>
      <c r="R57" s="31" t="s">
        <v>346</v>
      </c>
      <c r="S57" s="32">
        <v>8</v>
      </c>
      <c r="T57" s="35" t="s">
        <v>347</v>
      </c>
      <c r="U57" s="30"/>
      <c r="V57" s="31"/>
      <c r="W57" s="32"/>
      <c r="X57" s="33"/>
      <c r="Y57" s="30"/>
      <c r="Z57" s="31"/>
      <c r="AA57" s="123"/>
      <c r="AB57" s="133"/>
      <c r="AC57" s="126"/>
    </row>
    <row r="58" spans="1:29" ht="13.9" customHeight="1" x14ac:dyDescent="0.15">
      <c r="A58" s="115"/>
      <c r="B58" s="119"/>
      <c r="C58" s="30"/>
      <c r="D58" s="31"/>
      <c r="E58" s="32">
        <v>8</v>
      </c>
      <c r="F58" s="33" t="s">
        <v>348</v>
      </c>
      <c r="G58" s="30">
        <v>8</v>
      </c>
      <c r="H58" s="31" t="s">
        <v>349</v>
      </c>
      <c r="I58" s="32">
        <v>8</v>
      </c>
      <c r="J58" s="31" t="s">
        <v>350</v>
      </c>
      <c r="K58" s="34"/>
      <c r="L58" s="33"/>
      <c r="M58" s="30"/>
      <c r="N58" s="31"/>
      <c r="O58" s="32">
        <v>1</v>
      </c>
      <c r="P58" s="33" t="s">
        <v>351</v>
      </c>
      <c r="Q58" s="30">
        <v>2</v>
      </c>
      <c r="R58" s="31" t="s">
        <v>352</v>
      </c>
      <c r="S58" s="32">
        <v>2</v>
      </c>
      <c r="T58" s="35" t="s">
        <v>353</v>
      </c>
      <c r="U58" s="30"/>
      <c r="V58" s="31"/>
      <c r="W58" s="32"/>
      <c r="X58" s="33"/>
      <c r="Y58" s="30"/>
      <c r="Z58" s="31"/>
      <c r="AA58" s="123"/>
      <c r="AB58" s="133"/>
      <c r="AC58" s="126"/>
    </row>
    <row r="59" spans="1:29" ht="13.9" customHeight="1" thickBot="1" x14ac:dyDescent="0.2">
      <c r="A59" s="128"/>
      <c r="B59" s="130"/>
      <c r="C59" s="105">
        <f>SUM(C55:C58)</f>
        <v>10</v>
      </c>
      <c r="D59" s="106"/>
      <c r="E59" s="127">
        <f>SUM(E55:E58)</f>
        <v>17</v>
      </c>
      <c r="F59" s="106"/>
      <c r="G59" s="127">
        <f>SUM(G55:G58)</f>
        <v>14</v>
      </c>
      <c r="H59" s="106"/>
      <c r="I59" s="127">
        <f>SUM(I55:I58)</f>
        <v>20</v>
      </c>
      <c r="J59" s="105"/>
      <c r="K59" s="128">
        <f>SUM(K55:K58)</f>
        <v>0</v>
      </c>
      <c r="L59" s="106"/>
      <c r="M59" s="105">
        <f>SUM(M55:M58)</f>
        <v>12</v>
      </c>
      <c r="N59" s="105"/>
      <c r="O59" s="127">
        <f>SUM(O55:O58)</f>
        <v>13</v>
      </c>
      <c r="P59" s="106"/>
      <c r="Q59" s="105">
        <f>SUM(Q55:Q58)</f>
        <v>14</v>
      </c>
      <c r="R59" s="105"/>
      <c r="S59" s="127">
        <f>SUM(S55:S58)</f>
        <v>16</v>
      </c>
      <c r="T59" s="136"/>
      <c r="U59" s="105">
        <f>SUM(U55:U58)</f>
        <v>9</v>
      </c>
      <c r="V59" s="105"/>
      <c r="W59" s="127">
        <f>SUM(W55:W58)</f>
        <v>9</v>
      </c>
      <c r="X59" s="106"/>
      <c r="Y59" s="105">
        <f>SUM(Y55:Y58)</f>
        <v>6</v>
      </c>
      <c r="Z59" s="106"/>
      <c r="AA59" s="123"/>
      <c r="AB59" s="134"/>
      <c r="AC59" s="102"/>
    </row>
    <row r="60" spans="1:29" ht="13.9" customHeight="1" x14ac:dyDescent="0.15">
      <c r="A60" s="173" t="s">
        <v>11</v>
      </c>
      <c r="B60" s="119">
        <v>35</v>
      </c>
      <c r="C60" s="24">
        <v>1</v>
      </c>
      <c r="D60" s="25" t="s">
        <v>138</v>
      </c>
      <c r="E60" s="26">
        <v>1</v>
      </c>
      <c r="F60" s="27" t="s">
        <v>139</v>
      </c>
      <c r="G60" s="24">
        <v>1</v>
      </c>
      <c r="H60" s="25" t="s">
        <v>140</v>
      </c>
      <c r="I60" s="26">
        <v>1</v>
      </c>
      <c r="J60" s="25" t="s">
        <v>141</v>
      </c>
      <c r="K60" s="28"/>
      <c r="L60" s="27"/>
      <c r="M60" s="24">
        <v>1</v>
      </c>
      <c r="N60" s="25" t="s">
        <v>142</v>
      </c>
      <c r="O60" s="26">
        <v>1</v>
      </c>
      <c r="P60" s="27" t="s">
        <v>143</v>
      </c>
      <c r="Q60" s="24">
        <v>1</v>
      </c>
      <c r="R60" s="25" t="s">
        <v>144</v>
      </c>
      <c r="S60" s="26">
        <v>1</v>
      </c>
      <c r="T60" s="29" t="s">
        <v>145</v>
      </c>
      <c r="U60" s="24">
        <v>1</v>
      </c>
      <c r="V60" s="25" t="s">
        <v>142</v>
      </c>
      <c r="W60" s="26">
        <v>1</v>
      </c>
      <c r="X60" s="27" t="s">
        <v>146</v>
      </c>
      <c r="Y60" s="24">
        <v>1</v>
      </c>
      <c r="Z60" s="25" t="s">
        <v>147</v>
      </c>
      <c r="AA60" s="131">
        <f>SUM(C64:Z64)</f>
        <v>35</v>
      </c>
      <c r="AB60" s="133">
        <v>35</v>
      </c>
      <c r="AC60" s="143" t="s">
        <v>11</v>
      </c>
    </row>
    <row r="61" spans="1:29" ht="13.9" customHeight="1" x14ac:dyDescent="0.15">
      <c r="A61" s="174"/>
      <c r="B61" s="119"/>
      <c r="C61" s="30">
        <v>1</v>
      </c>
      <c r="D61" s="31" t="s">
        <v>148</v>
      </c>
      <c r="E61" s="32">
        <v>1</v>
      </c>
      <c r="F61" s="33" t="s">
        <v>149</v>
      </c>
      <c r="G61" s="30">
        <v>1</v>
      </c>
      <c r="H61" s="31" t="s">
        <v>150</v>
      </c>
      <c r="I61" s="32">
        <v>1</v>
      </c>
      <c r="J61" s="31" t="s">
        <v>151</v>
      </c>
      <c r="K61" s="34"/>
      <c r="L61" s="33"/>
      <c r="M61" s="30">
        <v>1</v>
      </c>
      <c r="N61" s="31" t="s">
        <v>152</v>
      </c>
      <c r="O61" s="32">
        <v>1</v>
      </c>
      <c r="P61" s="33" t="s">
        <v>153</v>
      </c>
      <c r="Q61" s="30">
        <v>1</v>
      </c>
      <c r="R61" s="31" t="s">
        <v>138</v>
      </c>
      <c r="S61" s="32">
        <v>1</v>
      </c>
      <c r="T61" s="35" t="s">
        <v>154</v>
      </c>
      <c r="U61" s="30">
        <v>1</v>
      </c>
      <c r="V61" s="31" t="s">
        <v>153</v>
      </c>
      <c r="W61" s="32">
        <v>1</v>
      </c>
      <c r="X61" s="33" t="s">
        <v>155</v>
      </c>
      <c r="Y61" s="30">
        <v>1</v>
      </c>
      <c r="Z61" s="31" t="s">
        <v>153</v>
      </c>
      <c r="AA61" s="123"/>
      <c r="AB61" s="133"/>
      <c r="AC61" s="144"/>
    </row>
    <row r="62" spans="1:29" ht="13.9" customHeight="1" x14ac:dyDescent="0.15">
      <c r="A62" s="174"/>
      <c r="B62" s="119"/>
      <c r="C62" s="30"/>
      <c r="D62" s="31"/>
      <c r="E62" s="32">
        <v>1</v>
      </c>
      <c r="F62" s="33" t="s">
        <v>156</v>
      </c>
      <c r="G62" s="30">
        <v>1</v>
      </c>
      <c r="H62" s="31" t="s">
        <v>157</v>
      </c>
      <c r="I62" s="32">
        <v>1</v>
      </c>
      <c r="J62" s="31" t="s">
        <v>157</v>
      </c>
      <c r="K62" s="34"/>
      <c r="L62" s="33"/>
      <c r="M62" s="30">
        <v>1</v>
      </c>
      <c r="N62" s="31" t="s">
        <v>139</v>
      </c>
      <c r="O62" s="32">
        <v>1</v>
      </c>
      <c r="P62" s="33" t="s">
        <v>152</v>
      </c>
      <c r="Q62" s="30">
        <v>1</v>
      </c>
      <c r="R62" s="31" t="s">
        <v>158</v>
      </c>
      <c r="S62" s="32">
        <v>1</v>
      </c>
      <c r="T62" s="35" t="s">
        <v>159</v>
      </c>
      <c r="U62" s="30">
        <v>1</v>
      </c>
      <c r="V62" s="31" t="s">
        <v>160</v>
      </c>
      <c r="W62" s="32">
        <v>1</v>
      </c>
      <c r="X62" s="33" t="s">
        <v>161</v>
      </c>
      <c r="Y62" s="30"/>
      <c r="Z62" s="31"/>
      <c r="AA62" s="123"/>
      <c r="AB62" s="133"/>
      <c r="AC62" s="144"/>
    </row>
    <row r="63" spans="1:29" ht="13.9" customHeight="1" x14ac:dyDescent="0.15">
      <c r="A63" s="174"/>
      <c r="B63" s="119"/>
      <c r="C63" s="30"/>
      <c r="D63" s="31"/>
      <c r="E63" s="32">
        <v>1</v>
      </c>
      <c r="F63" s="33" t="s">
        <v>162</v>
      </c>
      <c r="G63" s="30"/>
      <c r="H63" s="31"/>
      <c r="I63" s="32"/>
      <c r="J63" s="31"/>
      <c r="K63" s="34"/>
      <c r="L63" s="33"/>
      <c r="M63" s="30"/>
      <c r="N63" s="31"/>
      <c r="O63" s="32">
        <v>1</v>
      </c>
      <c r="P63" s="33" t="s">
        <v>163</v>
      </c>
      <c r="Q63" s="30"/>
      <c r="R63" s="31"/>
      <c r="S63" s="32"/>
      <c r="T63" s="35"/>
      <c r="U63" s="30">
        <v>1</v>
      </c>
      <c r="V63" s="31" t="s">
        <v>164</v>
      </c>
      <c r="W63" s="32">
        <v>1</v>
      </c>
      <c r="X63" s="33" t="s">
        <v>159</v>
      </c>
      <c r="Y63" s="30"/>
      <c r="Z63" s="31"/>
      <c r="AA63" s="123"/>
      <c r="AB63" s="133"/>
      <c r="AC63" s="144"/>
    </row>
    <row r="64" spans="1:29" ht="13.9" customHeight="1" thickBot="1" x14ac:dyDescent="0.2">
      <c r="A64" s="175"/>
      <c r="B64" s="119"/>
      <c r="C64" s="105">
        <f>SUM(C60:C63)</f>
        <v>2</v>
      </c>
      <c r="D64" s="106"/>
      <c r="E64" s="127">
        <f>SUM(E60:E63)</f>
        <v>4</v>
      </c>
      <c r="F64" s="106"/>
      <c r="G64" s="127">
        <f>SUM(G60:G63)</f>
        <v>3</v>
      </c>
      <c r="H64" s="106"/>
      <c r="I64" s="127">
        <f>SUM(I60:I63)</f>
        <v>3</v>
      </c>
      <c r="J64" s="105"/>
      <c r="K64" s="128">
        <f>SUM(K60:K63)</f>
        <v>0</v>
      </c>
      <c r="L64" s="106"/>
      <c r="M64" s="105">
        <f>SUM(M60:M63)</f>
        <v>3</v>
      </c>
      <c r="N64" s="105"/>
      <c r="O64" s="127">
        <f>SUM(O60:O63)</f>
        <v>4</v>
      </c>
      <c r="P64" s="106"/>
      <c r="Q64" s="105">
        <f>SUM(Q60:Q63)</f>
        <v>3</v>
      </c>
      <c r="R64" s="105"/>
      <c r="S64" s="127">
        <f>SUM(S60:S63)</f>
        <v>3</v>
      </c>
      <c r="T64" s="136"/>
      <c r="U64" s="105">
        <f>SUM(U60:U63)</f>
        <v>4</v>
      </c>
      <c r="V64" s="105"/>
      <c r="W64" s="127">
        <f>SUM(W60:W63)</f>
        <v>4</v>
      </c>
      <c r="X64" s="106"/>
      <c r="Y64" s="105">
        <f>SUM(Y60:Y63)</f>
        <v>2</v>
      </c>
      <c r="Z64" s="106"/>
      <c r="AA64" s="123"/>
      <c r="AB64" s="133"/>
      <c r="AC64" s="176"/>
    </row>
    <row r="65" spans="1:29" ht="13.9" customHeight="1" x14ac:dyDescent="0.15">
      <c r="A65" s="177" t="s">
        <v>17</v>
      </c>
      <c r="B65" s="129">
        <v>15</v>
      </c>
      <c r="C65" s="30">
        <v>1</v>
      </c>
      <c r="D65" s="31" t="s">
        <v>170</v>
      </c>
      <c r="E65" s="32">
        <v>1</v>
      </c>
      <c r="F65" s="33" t="s">
        <v>171</v>
      </c>
      <c r="G65" s="30">
        <v>1</v>
      </c>
      <c r="H65" s="31" t="s">
        <v>171</v>
      </c>
      <c r="I65" s="32">
        <v>1</v>
      </c>
      <c r="J65" s="31" t="s">
        <v>172</v>
      </c>
      <c r="K65" s="34"/>
      <c r="L65" s="33"/>
      <c r="M65" s="30">
        <v>1</v>
      </c>
      <c r="N65" s="31" t="s">
        <v>173</v>
      </c>
      <c r="O65" s="32">
        <v>1</v>
      </c>
      <c r="P65" s="33" t="s">
        <v>174</v>
      </c>
      <c r="Q65" s="30">
        <v>1</v>
      </c>
      <c r="R65" s="31" t="s">
        <v>174</v>
      </c>
      <c r="S65" s="32">
        <v>2</v>
      </c>
      <c r="T65" s="35" t="s">
        <v>175</v>
      </c>
      <c r="U65" s="30">
        <v>2</v>
      </c>
      <c r="V65" s="31" t="s">
        <v>176</v>
      </c>
      <c r="W65" s="32">
        <v>1</v>
      </c>
      <c r="X65" s="33" t="s">
        <v>177</v>
      </c>
      <c r="Y65" s="30">
        <v>3</v>
      </c>
      <c r="Z65" s="31" t="s">
        <v>178</v>
      </c>
      <c r="AA65" s="131">
        <f>SUM(C68:Z68)</f>
        <v>15</v>
      </c>
      <c r="AB65" s="132">
        <v>15</v>
      </c>
      <c r="AC65" s="109" t="s">
        <v>17</v>
      </c>
    </row>
    <row r="66" spans="1:29" ht="13.9" customHeight="1" x14ac:dyDescent="0.15">
      <c r="A66" s="115"/>
      <c r="B66" s="119"/>
      <c r="C66" s="30"/>
      <c r="D66" s="31"/>
      <c r="E66" s="32"/>
      <c r="F66" s="33"/>
      <c r="G66" s="30"/>
      <c r="H66" s="31"/>
      <c r="I66" s="32"/>
      <c r="J66" s="31"/>
      <c r="K66" s="34"/>
      <c r="L66" s="33"/>
      <c r="M66" s="30"/>
      <c r="N66" s="31"/>
      <c r="O66" s="32"/>
      <c r="P66" s="33"/>
      <c r="Q66" s="30"/>
      <c r="R66" s="31"/>
      <c r="S66" s="32"/>
      <c r="T66" s="35"/>
      <c r="U66" s="30"/>
      <c r="V66" s="31"/>
      <c r="W66" s="32"/>
      <c r="X66" s="33"/>
      <c r="Y66" s="30"/>
      <c r="Z66" s="31"/>
      <c r="AA66" s="123"/>
      <c r="AB66" s="133"/>
      <c r="AC66" s="126"/>
    </row>
    <row r="67" spans="1:29" ht="13.9" customHeight="1" x14ac:dyDescent="0.15">
      <c r="A67" s="115"/>
      <c r="B67" s="119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23"/>
      <c r="AB67" s="133"/>
      <c r="AC67" s="126"/>
    </row>
    <row r="68" spans="1:29" ht="13.9" customHeight="1" thickBot="1" x14ac:dyDescent="0.2">
      <c r="A68" s="128"/>
      <c r="B68" s="130"/>
      <c r="C68" s="105">
        <f>SUM(C65:C67)</f>
        <v>1</v>
      </c>
      <c r="D68" s="106"/>
      <c r="E68" s="127">
        <f>SUM(E65:E67)</f>
        <v>1</v>
      </c>
      <c r="F68" s="106"/>
      <c r="G68" s="127">
        <f>SUM(G65:G67)</f>
        <v>1</v>
      </c>
      <c r="H68" s="106"/>
      <c r="I68" s="127">
        <f>SUM(I65:I67)</f>
        <v>1</v>
      </c>
      <c r="J68" s="105"/>
      <c r="K68" s="128">
        <f>SUM(K65:K67)</f>
        <v>0</v>
      </c>
      <c r="L68" s="106"/>
      <c r="M68" s="105">
        <f>SUM(M65:M67)</f>
        <v>1</v>
      </c>
      <c r="N68" s="105"/>
      <c r="O68" s="127">
        <f>SUM(O65:O67)</f>
        <v>1</v>
      </c>
      <c r="P68" s="106"/>
      <c r="Q68" s="105">
        <f>SUM(Q65:Q67)</f>
        <v>1</v>
      </c>
      <c r="R68" s="105"/>
      <c r="S68" s="127">
        <f>SUM(S65:S67)</f>
        <v>2</v>
      </c>
      <c r="T68" s="136"/>
      <c r="U68" s="105">
        <f>SUM(U65:U67)</f>
        <v>2</v>
      </c>
      <c r="V68" s="105"/>
      <c r="W68" s="127">
        <f>SUM(W65:W67)</f>
        <v>1</v>
      </c>
      <c r="X68" s="106"/>
      <c r="Y68" s="105">
        <f>SUM(Y65:Y67)</f>
        <v>3</v>
      </c>
      <c r="Z68" s="106"/>
      <c r="AA68" s="124"/>
      <c r="AB68" s="134"/>
      <c r="AC68" s="102"/>
    </row>
    <row r="69" spans="1:29" ht="13.9" customHeight="1" x14ac:dyDescent="0.15">
      <c r="A69" s="178" t="s">
        <v>19</v>
      </c>
      <c r="B69" s="129">
        <v>14</v>
      </c>
      <c r="C69" s="24">
        <v>1</v>
      </c>
      <c r="D69" s="25" t="s">
        <v>198</v>
      </c>
      <c r="E69" s="26"/>
      <c r="F69" s="27"/>
      <c r="G69" s="24">
        <v>3</v>
      </c>
      <c r="H69" s="25" t="s">
        <v>196</v>
      </c>
      <c r="I69" s="26">
        <v>4</v>
      </c>
      <c r="J69" s="25" t="s">
        <v>196</v>
      </c>
      <c r="K69" s="28"/>
      <c r="L69" s="27"/>
      <c r="M69" s="24">
        <v>4</v>
      </c>
      <c r="N69" s="25" t="s">
        <v>196</v>
      </c>
      <c r="O69" s="26"/>
      <c r="P69" s="27"/>
      <c r="Q69" s="24"/>
      <c r="R69" s="25"/>
      <c r="S69" s="26"/>
      <c r="T69" s="29"/>
      <c r="U69" s="24"/>
      <c r="V69" s="25"/>
      <c r="W69" s="26"/>
      <c r="X69" s="27"/>
      <c r="Y69" s="24"/>
      <c r="Z69" s="25"/>
      <c r="AA69" s="131">
        <f>SUM(C72:Z72)</f>
        <v>14</v>
      </c>
      <c r="AB69" s="132">
        <v>14</v>
      </c>
      <c r="AC69" s="183" t="s">
        <v>19</v>
      </c>
    </row>
    <row r="70" spans="1:29" ht="13.9" customHeight="1" x14ac:dyDescent="0.15">
      <c r="A70" s="179"/>
      <c r="B70" s="119"/>
      <c r="C70" s="30"/>
      <c r="D70" s="31"/>
      <c r="E70" s="32"/>
      <c r="F70" s="33"/>
      <c r="G70" s="30"/>
      <c r="H70" s="31"/>
      <c r="I70" s="32">
        <v>2</v>
      </c>
      <c r="J70" s="31" t="s">
        <v>197</v>
      </c>
      <c r="K70" s="34"/>
      <c r="L70" s="33"/>
      <c r="M70" s="30"/>
      <c r="N70" s="31"/>
      <c r="O70" s="32"/>
      <c r="P70" s="33"/>
      <c r="Q70" s="30"/>
      <c r="R70" s="31"/>
      <c r="S70" s="32"/>
      <c r="T70" s="35"/>
      <c r="U70" s="30"/>
      <c r="V70" s="31"/>
      <c r="W70" s="32"/>
      <c r="X70" s="33"/>
      <c r="Y70" s="30"/>
      <c r="Z70" s="31"/>
      <c r="AA70" s="123"/>
      <c r="AB70" s="133"/>
      <c r="AC70" s="184"/>
    </row>
    <row r="71" spans="1:29" ht="13.9" customHeight="1" x14ac:dyDescent="0.15">
      <c r="A71" s="179"/>
      <c r="B71" s="119"/>
      <c r="C71" s="30"/>
      <c r="D71" s="31"/>
      <c r="E71" s="32"/>
      <c r="F71" s="33"/>
      <c r="G71" s="30"/>
      <c r="H71" s="31"/>
      <c r="I71" s="32"/>
      <c r="J71" s="31"/>
      <c r="K71" s="34"/>
      <c r="L71" s="33"/>
      <c r="M71" s="30"/>
      <c r="N71" s="31"/>
      <c r="O71" s="32"/>
      <c r="P71" s="33"/>
      <c r="Q71" s="30"/>
      <c r="R71" s="31"/>
      <c r="S71" s="32"/>
      <c r="T71" s="35"/>
      <c r="U71" s="30"/>
      <c r="V71" s="31"/>
      <c r="W71" s="32"/>
      <c r="X71" s="33"/>
      <c r="Y71" s="30"/>
      <c r="Z71" s="31"/>
      <c r="AA71" s="123"/>
      <c r="AB71" s="133"/>
      <c r="AC71" s="184"/>
    </row>
    <row r="72" spans="1:29" ht="13.9" customHeight="1" x14ac:dyDescent="0.15">
      <c r="A72" s="180"/>
      <c r="B72" s="172"/>
      <c r="C72" s="138">
        <f>SUM(C69:C71)</f>
        <v>1</v>
      </c>
      <c r="D72" s="139"/>
      <c r="E72" s="140">
        <f>SUM(E69:E71)</f>
        <v>0</v>
      </c>
      <c r="F72" s="139"/>
      <c r="G72" s="140">
        <f>SUM(G69:G71)</f>
        <v>3</v>
      </c>
      <c r="H72" s="139"/>
      <c r="I72" s="140">
        <f>SUM(I69:I71)</f>
        <v>6</v>
      </c>
      <c r="J72" s="138"/>
      <c r="K72" s="116">
        <f>SUM(K69:K71)</f>
        <v>0</v>
      </c>
      <c r="L72" s="139"/>
      <c r="M72" s="138">
        <f>SUM(M69:M71)</f>
        <v>4</v>
      </c>
      <c r="N72" s="138"/>
      <c r="O72" s="140">
        <f>SUM(O69:O71)</f>
        <v>0</v>
      </c>
      <c r="P72" s="139"/>
      <c r="Q72" s="138">
        <f>SUM(Q69:Q71)</f>
        <v>0</v>
      </c>
      <c r="R72" s="138"/>
      <c r="S72" s="140">
        <f>SUM(S69:S71)</f>
        <v>0</v>
      </c>
      <c r="T72" s="141"/>
      <c r="U72" s="138">
        <f>SUM(U69:U71)</f>
        <v>0</v>
      </c>
      <c r="V72" s="138"/>
      <c r="W72" s="140">
        <f>SUM(W69:W71)</f>
        <v>0</v>
      </c>
      <c r="X72" s="139"/>
      <c r="Y72" s="138">
        <f>SUM(Y69:Y71)</f>
        <v>0</v>
      </c>
      <c r="Z72" s="139"/>
      <c r="AA72" s="181"/>
      <c r="AB72" s="182"/>
      <c r="AC72" s="185"/>
    </row>
    <row r="73" spans="1:29" ht="13.9" customHeight="1" x14ac:dyDescent="0.15">
      <c r="A73" s="18" t="s">
        <v>18</v>
      </c>
      <c r="B73" s="19">
        <v>21</v>
      </c>
      <c r="C73" s="36">
        <v>12</v>
      </c>
      <c r="D73" s="48" t="s">
        <v>199</v>
      </c>
      <c r="E73" s="38">
        <v>13</v>
      </c>
      <c r="F73" s="49" t="s">
        <v>199</v>
      </c>
      <c r="G73" s="36">
        <v>13</v>
      </c>
      <c r="H73" s="48" t="s">
        <v>199</v>
      </c>
      <c r="I73" s="38">
        <v>12</v>
      </c>
      <c r="J73" s="48" t="s">
        <v>199</v>
      </c>
      <c r="K73" s="40"/>
      <c r="L73" s="49"/>
      <c r="M73" s="36">
        <v>13</v>
      </c>
      <c r="N73" s="48" t="s">
        <v>199</v>
      </c>
      <c r="O73" s="38">
        <v>14</v>
      </c>
      <c r="P73" s="49" t="s">
        <v>199</v>
      </c>
      <c r="Q73" s="36">
        <v>13</v>
      </c>
      <c r="R73" s="48" t="s">
        <v>199</v>
      </c>
      <c r="S73" s="38">
        <v>12</v>
      </c>
      <c r="T73" s="50" t="s">
        <v>199</v>
      </c>
      <c r="U73" s="36">
        <v>12</v>
      </c>
      <c r="V73" s="48" t="s">
        <v>199</v>
      </c>
      <c r="W73" s="38">
        <v>12</v>
      </c>
      <c r="X73" s="49" t="s">
        <v>199</v>
      </c>
      <c r="Y73" s="36">
        <v>12</v>
      </c>
      <c r="Z73" s="48" t="s">
        <v>199</v>
      </c>
      <c r="AA73" s="194">
        <f>SUM(C74:Z74)</f>
        <v>27.599999999999994</v>
      </c>
      <c r="AB73" s="170">
        <v>21</v>
      </c>
      <c r="AC73" s="186" t="s">
        <v>18</v>
      </c>
    </row>
    <row r="74" spans="1:29" ht="13.9" customHeight="1" thickBot="1" x14ac:dyDescent="0.2">
      <c r="A74" s="51" t="s">
        <v>22</v>
      </c>
      <c r="B74" s="52">
        <v>10</v>
      </c>
      <c r="C74" s="187">
        <f>$B$74*C73/50</f>
        <v>2.4</v>
      </c>
      <c r="D74" s="188"/>
      <c r="E74" s="189">
        <f>$B$74*E73/50</f>
        <v>2.6</v>
      </c>
      <c r="F74" s="189"/>
      <c r="G74" s="189">
        <f>$B$74*G73/50</f>
        <v>2.6</v>
      </c>
      <c r="H74" s="189"/>
      <c r="I74" s="188">
        <f>$B$74*I73/50</f>
        <v>2.4</v>
      </c>
      <c r="J74" s="188"/>
      <c r="K74" s="190">
        <f>$B$74*K73/50</f>
        <v>0</v>
      </c>
      <c r="L74" s="189"/>
      <c r="M74" s="191">
        <f>$B$74*M73/50</f>
        <v>2.6</v>
      </c>
      <c r="N74" s="192"/>
      <c r="O74" s="189">
        <f>$B$74*O73/50</f>
        <v>2.8</v>
      </c>
      <c r="P74" s="189"/>
      <c r="Q74" s="191">
        <f>$B$74*Q73/50</f>
        <v>2.6</v>
      </c>
      <c r="R74" s="192"/>
      <c r="S74" s="189">
        <f>$B$74*S73/50</f>
        <v>2.4</v>
      </c>
      <c r="T74" s="193"/>
      <c r="U74" s="191">
        <f>$B$74*U73/50</f>
        <v>2.4</v>
      </c>
      <c r="V74" s="192"/>
      <c r="W74" s="189">
        <f>$B$74*W73/50</f>
        <v>2.4</v>
      </c>
      <c r="X74" s="189"/>
      <c r="Y74" s="191">
        <f>$B$74*Y73/50</f>
        <v>2.4</v>
      </c>
      <c r="Z74" s="189"/>
      <c r="AA74" s="124"/>
      <c r="AB74" s="171"/>
      <c r="AC74" s="130"/>
    </row>
    <row r="75" spans="1:29" ht="13.9" customHeight="1" x14ac:dyDescent="0.15">
      <c r="A75" s="177" t="s">
        <v>10</v>
      </c>
      <c r="B75" s="129">
        <v>35</v>
      </c>
      <c r="C75" s="24">
        <v>8</v>
      </c>
      <c r="D75" s="25" t="s">
        <v>200</v>
      </c>
      <c r="E75" s="26">
        <v>2</v>
      </c>
      <c r="F75" s="27" t="s">
        <v>200</v>
      </c>
      <c r="G75" s="24">
        <v>3</v>
      </c>
      <c r="H75" s="25" t="s">
        <v>200</v>
      </c>
      <c r="I75" s="26">
        <v>3</v>
      </c>
      <c r="J75" s="25" t="s">
        <v>200</v>
      </c>
      <c r="K75" s="28"/>
      <c r="L75" s="27"/>
      <c r="M75" s="24">
        <v>2</v>
      </c>
      <c r="N75" s="25" t="s">
        <v>200</v>
      </c>
      <c r="O75" s="26">
        <v>2</v>
      </c>
      <c r="P75" s="27" t="s">
        <v>200</v>
      </c>
      <c r="Q75" s="24">
        <v>2</v>
      </c>
      <c r="R75" s="25" t="s">
        <v>200</v>
      </c>
      <c r="S75" s="26">
        <v>3</v>
      </c>
      <c r="T75" s="29" t="s">
        <v>200</v>
      </c>
      <c r="U75" s="24">
        <v>3</v>
      </c>
      <c r="V75" s="25" t="s">
        <v>200</v>
      </c>
      <c r="W75" s="26">
        <v>3</v>
      </c>
      <c r="X75" s="27" t="s">
        <v>200</v>
      </c>
      <c r="Y75" s="24">
        <v>4</v>
      </c>
      <c r="Z75" s="25" t="s">
        <v>200</v>
      </c>
      <c r="AA75" s="131">
        <f>SUM(C79:Z79)</f>
        <v>35</v>
      </c>
      <c r="AB75" s="132">
        <v>35</v>
      </c>
      <c r="AC75" s="109" t="s">
        <v>10</v>
      </c>
    </row>
    <row r="76" spans="1:29" ht="13.9" customHeight="1" x14ac:dyDescent="0.15">
      <c r="A76" s="174"/>
      <c r="B76" s="119"/>
      <c r="C76" s="30"/>
      <c r="D76" s="31"/>
      <c r="E76" s="32"/>
      <c r="F76" s="33"/>
      <c r="G76" s="30"/>
      <c r="H76" s="31"/>
      <c r="I76" s="32"/>
      <c r="J76" s="31"/>
      <c r="K76" s="34"/>
      <c r="L76" s="33"/>
      <c r="M76" s="30"/>
      <c r="N76" s="31"/>
      <c r="O76" s="32"/>
      <c r="P76" s="33"/>
      <c r="Q76" s="30"/>
      <c r="R76" s="31"/>
      <c r="S76" s="32"/>
      <c r="T76" s="35"/>
      <c r="U76" s="30"/>
      <c r="V76" s="31"/>
      <c r="W76" s="32"/>
      <c r="X76" s="33"/>
      <c r="Y76" s="30"/>
      <c r="Z76" s="31"/>
      <c r="AA76" s="123"/>
      <c r="AB76" s="133"/>
      <c r="AC76" s="144"/>
    </row>
    <row r="77" spans="1:29" ht="13.9" customHeight="1" x14ac:dyDescent="0.15">
      <c r="A77" s="174"/>
      <c r="B77" s="119"/>
      <c r="C77" s="30"/>
      <c r="D77" s="31"/>
      <c r="E77" s="32"/>
      <c r="F77" s="33"/>
      <c r="G77" s="30"/>
      <c r="H77" s="31"/>
      <c r="I77" s="32"/>
      <c r="J77" s="31"/>
      <c r="K77" s="34"/>
      <c r="L77" s="33"/>
      <c r="M77" s="30"/>
      <c r="N77" s="31"/>
      <c r="O77" s="32"/>
      <c r="P77" s="33"/>
      <c r="Q77" s="30"/>
      <c r="R77" s="31"/>
      <c r="S77" s="32"/>
      <c r="T77" s="35"/>
      <c r="U77" s="30"/>
      <c r="V77" s="31"/>
      <c r="W77" s="32"/>
      <c r="X77" s="33"/>
      <c r="Y77" s="30"/>
      <c r="Z77" s="31"/>
      <c r="AA77" s="123"/>
      <c r="AB77" s="133"/>
      <c r="AC77" s="144"/>
    </row>
    <row r="78" spans="1:29" ht="13.9" customHeight="1" x14ac:dyDescent="0.15">
      <c r="A78" s="174"/>
      <c r="B78" s="119"/>
      <c r="C78" s="30"/>
      <c r="D78" s="31"/>
      <c r="E78" s="32"/>
      <c r="F78" s="33"/>
      <c r="G78" s="30"/>
      <c r="H78" s="31"/>
      <c r="I78" s="32"/>
      <c r="J78" s="31"/>
      <c r="K78" s="34"/>
      <c r="L78" s="33"/>
      <c r="M78" s="30"/>
      <c r="N78" s="31"/>
      <c r="O78" s="32"/>
      <c r="P78" s="33"/>
      <c r="Q78" s="30"/>
      <c r="R78" s="31"/>
      <c r="S78" s="32"/>
      <c r="T78" s="35"/>
      <c r="U78" s="30"/>
      <c r="V78" s="31"/>
      <c r="W78" s="32"/>
      <c r="X78" s="33"/>
      <c r="Y78" s="30"/>
      <c r="Z78" s="31"/>
      <c r="AA78" s="123"/>
      <c r="AB78" s="133"/>
      <c r="AC78" s="144"/>
    </row>
    <row r="79" spans="1:29" ht="13.9" customHeight="1" thickBot="1" x14ac:dyDescent="0.2">
      <c r="A79" s="195"/>
      <c r="B79" s="130"/>
      <c r="C79" s="105">
        <f>SUM(C75:C78)</f>
        <v>8</v>
      </c>
      <c r="D79" s="106"/>
      <c r="E79" s="127">
        <f>SUM(E75:E78)</f>
        <v>2</v>
      </c>
      <c r="F79" s="106"/>
      <c r="G79" s="127">
        <f>SUM(G75:G78)</f>
        <v>3</v>
      </c>
      <c r="H79" s="106"/>
      <c r="I79" s="127">
        <f>SUM(I75:I78)</f>
        <v>3</v>
      </c>
      <c r="J79" s="105"/>
      <c r="K79" s="128">
        <f>SUM(K75:K78)</f>
        <v>0</v>
      </c>
      <c r="L79" s="106"/>
      <c r="M79" s="105">
        <f>SUM(M75:M78)</f>
        <v>2</v>
      </c>
      <c r="N79" s="105"/>
      <c r="O79" s="127">
        <f>SUM(O75:O78)</f>
        <v>2</v>
      </c>
      <c r="P79" s="106"/>
      <c r="Q79" s="105">
        <f>SUM(Q75:Q78)</f>
        <v>2</v>
      </c>
      <c r="R79" s="105"/>
      <c r="S79" s="127">
        <f>SUM(S75:S78)</f>
        <v>3</v>
      </c>
      <c r="T79" s="136"/>
      <c r="U79" s="105">
        <f>SUM(U75:U78)</f>
        <v>3</v>
      </c>
      <c r="V79" s="105"/>
      <c r="W79" s="127">
        <f>SUM(W75:W78)</f>
        <v>3</v>
      </c>
      <c r="X79" s="106"/>
      <c r="Y79" s="105">
        <f>SUM(Y75:Y78)</f>
        <v>4</v>
      </c>
      <c r="Z79" s="106"/>
      <c r="AA79" s="123"/>
      <c r="AB79" s="134"/>
      <c r="AC79" s="145"/>
    </row>
    <row r="80" spans="1:29" ht="13.9" customHeight="1" x14ac:dyDescent="0.15">
      <c r="A80" s="16" t="s">
        <v>37</v>
      </c>
      <c r="B80" s="168"/>
      <c r="C80" s="42">
        <v>3</v>
      </c>
      <c r="D80" s="200"/>
      <c r="E80" s="44">
        <v>2</v>
      </c>
      <c r="F80" s="200"/>
      <c r="G80" s="42">
        <v>3</v>
      </c>
      <c r="H80" s="200"/>
      <c r="I80" s="44">
        <v>1</v>
      </c>
      <c r="J80" s="196"/>
      <c r="K80" s="46">
        <v>0</v>
      </c>
      <c r="L80" s="200"/>
      <c r="M80" s="42">
        <v>5</v>
      </c>
      <c r="N80" s="200"/>
      <c r="O80" s="44">
        <v>0</v>
      </c>
      <c r="P80" s="200"/>
      <c r="Q80" s="42">
        <v>1</v>
      </c>
      <c r="R80" s="200"/>
      <c r="S80" s="44">
        <v>1</v>
      </c>
      <c r="T80" s="196"/>
      <c r="U80" s="42">
        <v>1</v>
      </c>
      <c r="V80" s="200"/>
      <c r="W80" s="44">
        <v>0</v>
      </c>
      <c r="X80" s="200"/>
      <c r="Y80" s="42">
        <v>0</v>
      </c>
      <c r="Z80" s="196"/>
      <c r="AA80" s="131">
        <f>SUM(C82:Z82)</f>
        <v>56</v>
      </c>
      <c r="AB80" s="202"/>
      <c r="AC80" s="17" t="s">
        <v>37</v>
      </c>
    </row>
    <row r="81" spans="1:29" ht="13.9" customHeight="1" x14ac:dyDescent="0.15">
      <c r="A81" s="13" t="s">
        <v>20</v>
      </c>
      <c r="B81" s="168"/>
      <c r="C81" s="30">
        <v>1</v>
      </c>
      <c r="D81" s="201"/>
      <c r="E81" s="32">
        <v>10</v>
      </c>
      <c r="F81" s="201"/>
      <c r="G81" s="30">
        <v>1</v>
      </c>
      <c r="H81" s="201"/>
      <c r="I81" s="32">
        <v>3</v>
      </c>
      <c r="J81" s="197"/>
      <c r="K81" s="34">
        <v>0</v>
      </c>
      <c r="L81" s="201"/>
      <c r="M81" s="30">
        <v>1</v>
      </c>
      <c r="N81" s="201"/>
      <c r="O81" s="32">
        <v>12</v>
      </c>
      <c r="P81" s="201"/>
      <c r="Q81" s="30">
        <v>0</v>
      </c>
      <c r="R81" s="201"/>
      <c r="S81" s="32">
        <v>2</v>
      </c>
      <c r="T81" s="197"/>
      <c r="U81" s="30">
        <v>2</v>
      </c>
      <c r="V81" s="201"/>
      <c r="W81" s="32">
        <v>0</v>
      </c>
      <c r="X81" s="201"/>
      <c r="Y81" s="30">
        <v>7</v>
      </c>
      <c r="Z81" s="197"/>
      <c r="AA81" s="123"/>
      <c r="AB81" s="202"/>
      <c r="AC81" s="14" t="s">
        <v>20</v>
      </c>
    </row>
    <row r="82" spans="1:29" ht="13.9" customHeight="1" thickBot="1" x14ac:dyDescent="0.2">
      <c r="A82" s="15"/>
      <c r="B82" s="168"/>
      <c r="C82" s="105">
        <f>SUM(C80:C81)</f>
        <v>4</v>
      </c>
      <c r="D82" s="106"/>
      <c r="E82" s="127">
        <f>SUM(E80:E81)</f>
        <v>12</v>
      </c>
      <c r="F82" s="106"/>
      <c r="G82" s="127">
        <f>SUM(G80:G81)</f>
        <v>4</v>
      </c>
      <c r="H82" s="106"/>
      <c r="I82" s="127">
        <f>SUM(I80:I81)</f>
        <v>4</v>
      </c>
      <c r="J82" s="105"/>
      <c r="K82" s="128">
        <f>SUM(K80:K81)</f>
        <v>0</v>
      </c>
      <c r="L82" s="106"/>
      <c r="M82" s="105">
        <f>SUM(M80:M81)</f>
        <v>6</v>
      </c>
      <c r="N82" s="105"/>
      <c r="O82" s="127">
        <f>SUM(O80:O81)</f>
        <v>12</v>
      </c>
      <c r="P82" s="106"/>
      <c r="Q82" s="105">
        <f>SUM(Q80:Q81)</f>
        <v>1</v>
      </c>
      <c r="R82" s="105"/>
      <c r="S82" s="127">
        <f>SUM(S80:S81)</f>
        <v>3</v>
      </c>
      <c r="T82" s="136"/>
      <c r="U82" s="105">
        <f>SUM(U80:U81)</f>
        <v>3</v>
      </c>
      <c r="V82" s="105"/>
      <c r="W82" s="127">
        <f>SUM(W80:W81)</f>
        <v>0</v>
      </c>
      <c r="X82" s="106"/>
      <c r="Y82" s="105">
        <f>SUM(Y80:Y81)</f>
        <v>7</v>
      </c>
      <c r="Z82" s="106"/>
      <c r="AA82" s="124"/>
      <c r="AB82" s="202"/>
      <c r="AC82" s="6"/>
    </row>
    <row r="83" spans="1:29" ht="13.9" customHeight="1" x14ac:dyDescent="0.15">
      <c r="A83" s="114" t="s">
        <v>21</v>
      </c>
      <c r="B83" s="167"/>
      <c r="C83" s="24"/>
      <c r="D83" s="25"/>
      <c r="E83" s="26"/>
      <c r="F83" s="27"/>
      <c r="G83" s="24"/>
      <c r="H83" s="25"/>
      <c r="I83" s="26"/>
      <c r="J83" s="25"/>
      <c r="K83" s="28"/>
      <c r="L83" s="27"/>
      <c r="M83" s="24"/>
      <c r="N83" s="25"/>
      <c r="O83" s="26"/>
      <c r="P83" s="27"/>
      <c r="Q83" s="24"/>
      <c r="R83" s="25"/>
      <c r="S83" s="26"/>
      <c r="T83" s="29"/>
      <c r="U83" s="24"/>
      <c r="V83" s="25"/>
      <c r="W83" s="26"/>
      <c r="X83" s="27"/>
      <c r="Y83" s="24"/>
      <c r="Z83" s="25"/>
      <c r="AA83" s="131">
        <f>SUM(C87:Z87)</f>
        <v>0</v>
      </c>
      <c r="AB83" s="203"/>
      <c r="AC83" s="101" t="s">
        <v>21</v>
      </c>
    </row>
    <row r="84" spans="1:29" ht="13.9" customHeight="1" x14ac:dyDescent="0.15">
      <c r="A84" s="115"/>
      <c r="B84" s="168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23"/>
      <c r="AB84" s="202"/>
      <c r="AC84" s="126"/>
    </row>
    <row r="85" spans="1:29" ht="13.9" customHeight="1" x14ac:dyDescent="0.15">
      <c r="A85" s="115"/>
      <c r="B85" s="168"/>
      <c r="C85" s="30"/>
      <c r="D85" s="31"/>
      <c r="E85" s="32"/>
      <c r="F85" s="33"/>
      <c r="G85" s="30"/>
      <c r="H85" s="31"/>
      <c r="I85" s="32"/>
      <c r="J85" s="31"/>
      <c r="K85" s="34"/>
      <c r="L85" s="33"/>
      <c r="M85" s="30"/>
      <c r="N85" s="31"/>
      <c r="O85" s="32"/>
      <c r="P85" s="33"/>
      <c r="Q85" s="30"/>
      <c r="R85" s="31"/>
      <c r="S85" s="32"/>
      <c r="T85" s="35"/>
      <c r="U85" s="30"/>
      <c r="V85" s="31"/>
      <c r="W85" s="32"/>
      <c r="X85" s="33"/>
      <c r="Y85" s="30"/>
      <c r="Z85" s="31"/>
      <c r="AA85" s="123"/>
      <c r="AB85" s="202"/>
      <c r="AC85" s="126"/>
    </row>
    <row r="86" spans="1:29" ht="13.9" customHeight="1" x14ac:dyDescent="0.15">
      <c r="A86" s="115"/>
      <c r="B86" s="168"/>
      <c r="C86" s="30"/>
      <c r="D86" s="31"/>
      <c r="E86" s="32"/>
      <c r="F86" s="33"/>
      <c r="G86" s="30"/>
      <c r="H86" s="31"/>
      <c r="I86" s="32"/>
      <c r="J86" s="31"/>
      <c r="K86" s="34"/>
      <c r="L86" s="33"/>
      <c r="M86" s="30"/>
      <c r="N86" s="31"/>
      <c r="O86" s="32"/>
      <c r="P86" s="33"/>
      <c r="Q86" s="30"/>
      <c r="R86" s="31"/>
      <c r="S86" s="32"/>
      <c r="T86" s="35"/>
      <c r="U86" s="30"/>
      <c r="V86" s="31"/>
      <c r="W86" s="32"/>
      <c r="X86" s="33"/>
      <c r="Y86" s="30"/>
      <c r="Z86" s="31"/>
      <c r="AA86" s="123"/>
      <c r="AB86" s="202"/>
      <c r="AC86" s="126"/>
    </row>
    <row r="87" spans="1:29" ht="13.9" customHeight="1" thickBot="1" x14ac:dyDescent="0.2">
      <c r="A87" s="128"/>
      <c r="B87" s="169"/>
      <c r="C87" s="105">
        <f>SUM(C83:C86)</f>
        <v>0</v>
      </c>
      <c r="D87" s="106"/>
      <c r="E87" s="127">
        <f>SUM(E83:E86)</f>
        <v>0</v>
      </c>
      <c r="F87" s="106"/>
      <c r="G87" s="127">
        <f>SUM(G83:G86)</f>
        <v>0</v>
      </c>
      <c r="H87" s="106"/>
      <c r="I87" s="127">
        <f>SUM(I83:I86)</f>
        <v>0</v>
      </c>
      <c r="J87" s="105"/>
      <c r="K87" s="128">
        <f>SUM(K83:K86)</f>
        <v>0</v>
      </c>
      <c r="L87" s="106"/>
      <c r="M87" s="105">
        <f>SUM(M83:M86)</f>
        <v>0</v>
      </c>
      <c r="N87" s="105"/>
      <c r="O87" s="127">
        <f>SUM(O83:O86)</f>
        <v>0</v>
      </c>
      <c r="P87" s="106"/>
      <c r="Q87" s="105">
        <f>SUM(Q83:Q86)</f>
        <v>0</v>
      </c>
      <c r="R87" s="105"/>
      <c r="S87" s="127">
        <f>SUM(S83:S86)</f>
        <v>0</v>
      </c>
      <c r="T87" s="136"/>
      <c r="U87" s="105">
        <f>SUM(U83:U86)</f>
        <v>0</v>
      </c>
      <c r="V87" s="105"/>
      <c r="W87" s="127">
        <f>SUM(W83:W86)</f>
        <v>0</v>
      </c>
      <c r="X87" s="106"/>
      <c r="Y87" s="105">
        <f>SUM(Y83:Y86)</f>
        <v>0</v>
      </c>
      <c r="Z87" s="106"/>
      <c r="AA87" s="123"/>
      <c r="AB87" s="204"/>
      <c r="AC87" s="102"/>
    </row>
    <row r="88" spans="1:29" ht="22.5" customHeight="1" thickBot="1" x14ac:dyDescent="0.2">
      <c r="A88" s="20"/>
      <c r="B88" s="21">
        <f>SUM(B6:B73)+B75</f>
        <v>1015</v>
      </c>
      <c r="C88" s="205">
        <f>C10+C13+C18+C23+C28+C32+C36+C39+C43+C51+C54+C59+C64+C68+C72+C74+C79+C82+C87</f>
        <v>82.4</v>
      </c>
      <c r="D88" s="208"/>
      <c r="E88" s="205">
        <f>E10+E13+E18+E23+E28+E32+E36+E54+E39+E43+E59+E64+E68+E72+E74+E79+E82+E87</f>
        <v>103.6</v>
      </c>
      <c r="F88" s="208"/>
      <c r="G88" s="205">
        <f>G10+G13+G18+G23+G28+G32+G36+G54+G39+G43+G59+G64+G68+G72+G74+G79+G82+G87</f>
        <v>109.6</v>
      </c>
      <c r="H88" s="208"/>
      <c r="I88" s="207">
        <f>I10+I13+I18+I23+I28+I32+I36+I54+I39+I43+I59+I64+I68+I72+I74+I79+I82+I87</f>
        <v>99.4</v>
      </c>
      <c r="J88" s="206"/>
      <c r="K88" s="209">
        <f>K10+K13+K18+K23+K28+K32+K36+K54+K39+K43+K59+K64+K68+K72+K74+K79+K82+K87</f>
        <v>0</v>
      </c>
      <c r="L88" s="208"/>
      <c r="M88" s="205">
        <f>M10+M13+M18+M23+M28+M32+M36+M54+M39+M43+M59+M64+M68+M72+M74+M79+M82+M87</f>
        <v>109.6</v>
      </c>
      <c r="N88" s="206"/>
      <c r="O88" s="207">
        <f>O10+O13+O18+O23+O28+O32+O36+O54+O39+O43+O59+O64+O68+O72+O74+O79+O82+O87</f>
        <v>110.8</v>
      </c>
      <c r="P88" s="208"/>
      <c r="Q88" s="205">
        <f>Q10+Q13+Q18+Q23+Q28+Q32+Q36+Q54+Q39+Q43+Q59+Q64+Q68+Q72+Q74+Q79+Q82+Q87</f>
        <v>104.6</v>
      </c>
      <c r="R88" s="206"/>
      <c r="S88" s="207">
        <f>S10+S13+S18+S23+S28+S32+S36+S54+S39+S43+S59+S64+S68+S72+S74+S79+S82+S87</f>
        <v>92.4</v>
      </c>
      <c r="T88" s="210"/>
      <c r="U88" s="205">
        <f>U10+U13+U18+U23+U28+U32+U36+U54+U39+U43+U59+U64+U68+U72+U74+U79+U82+U87</f>
        <v>89.4</v>
      </c>
      <c r="V88" s="206"/>
      <c r="W88" s="207">
        <f>W10+W13+W18+W23+W28+W32+W36+W54+W39+W43+W59+W64+W68+W72+W74+W79+W82+W87</f>
        <v>82.4</v>
      </c>
      <c r="X88" s="208"/>
      <c r="Y88" s="205">
        <f>Y10+Y13+Y18+Y23+Y28+Y32+Y36+Y54+Y39+Y43+Y59+Y64+Y68+Y72+Y74+Y79+Y82+Y87</f>
        <v>61.4</v>
      </c>
      <c r="Z88" s="208"/>
      <c r="AA88" s="22">
        <f>SUM(AA6:AA87)</f>
        <v>1077.5999999999999</v>
      </c>
      <c r="AB88" s="23">
        <f>SUM(AB6:AB73)+AB75</f>
        <v>1015</v>
      </c>
      <c r="AC88" s="21"/>
    </row>
  </sheetData>
  <customSheetViews>
    <customSheetView guid="{CA5FEC33-70BD-4C28-99CB-58AAE84E05CE}" showPageBreaks="1" printArea="1" view="pageBreakPreview">
      <pane xSplit="2" ySplit="5" topLeftCell="E24" activePane="bottomRight" state="frozen"/>
      <selection pane="bottomRight" activeCell="J35" sqref="J3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"/>
    </customSheetView>
    <customSheetView guid="{22B6D40F-4925-437A-A042-9DE21E854F3B}" showPageBreaks="1" printArea="1" view="pageBreakPreview">
      <pane xSplit="2" ySplit="5" topLeftCell="U24" activePane="bottomRight" state="frozen"/>
      <selection pane="bottomRight" activeCell="AD33" sqref="AD33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2"/>
    </customSheetView>
    <customSheetView guid="{D70B4A12-983F-479D-A1E8-51B4B94D37F8}" showPageBreaks="1" printArea="1" view="pageBreakPreview">
      <pane xSplit="2" ySplit="5" topLeftCell="D12" activePane="bottomRight" state="frozen"/>
      <selection pane="bottomRight" activeCell="H26" sqref="H26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3"/>
    </customSheetView>
    <customSheetView guid="{F406B0B6-0224-40A7-81B4-4C4914FA6517}" showPageBreaks="1" printArea="1" view="pageBreakPreview">
      <pane xSplit="2" ySplit="5" topLeftCell="AB12" activePane="bottomRight" state="frozen"/>
      <selection pane="bottomRight" activeCell="D22" sqref="D22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4"/>
    </customSheetView>
    <customSheetView guid="{7F52E256-3276-4E80-9242-91F8470D553B}" showPageBreaks="1" printArea="1" view="pageBreakPreview">
      <pane xSplit="2" ySplit="5" topLeftCell="C6" activePane="bottomRight" state="frozen"/>
      <selection pane="bottomRight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5"/>
    </customSheetView>
    <customSheetView guid="{611B211E-3B67-4124-9718-2253CB02CABC}" showPageBreaks="1" printArea="1" view="pageBreakPreview">
      <pane xSplit="2" ySplit="5" topLeftCell="G16" activePane="bottomRight" state="frozen"/>
      <selection pane="bottomRight" activeCell="W28" sqref="W28:X28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6"/>
    </customSheetView>
    <customSheetView guid="{9FFE935B-56A8-46C4-B17E-9835D954D429}" showPageBreaks="1" printArea="1" view="pageBreakPreview">
      <pane xSplit="2" ySplit="5" topLeftCell="X15" activePane="bottomRight" state="frozen"/>
      <selection pane="bottomRight" activeCell="Y19" sqref="Y19:Z19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7"/>
    </customSheetView>
    <customSheetView guid="{881BF989-CC20-466A-A9E2-4EA1A4BB2807}" showPageBreaks="1" printArea="1" view="pageBreakPreview">
      <pane xSplit="2" ySplit="5" topLeftCell="C45" activePane="bottomRight" state="frozen"/>
      <selection pane="bottomRight" activeCell="C55" sqref="C55:Z58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8"/>
    </customSheetView>
    <customSheetView guid="{7DCD92B0-B960-42F1-A6C0-6E941DA7290E}" showPageBreaks="1" printArea="1" view="pageBreakPreview">
      <pane xSplit="2" ySplit="5" topLeftCell="C6" activePane="bottomRight" state="frozen"/>
      <selection pane="bottomRight" activeCell="A6" sqref="A6:A10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9"/>
    </customSheetView>
    <customSheetView guid="{3A11B20E-A0F8-48F9-AB7A-44C93F46DFF6}" showPageBreaks="1" printArea="1" view="pageBreakPreview">
      <pane xSplit="2" ySplit="5" topLeftCell="C33" activePane="bottomRight" state="frozen"/>
      <selection pane="bottomRight" activeCell="W45" sqref="W45:X4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0"/>
    </customSheetView>
    <customSheetView guid="{BA2BCFDA-EAA9-415A-99AB-FA0C95F2E622}" showPageBreaks="1" printArea="1" view="pageBreakPreview">
      <pane xSplit="2" ySplit="5" topLeftCell="C6" activePane="bottomRight" state="frozen"/>
      <selection pane="bottomRight" activeCell="N16" sqref="N16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1"/>
    </customSheetView>
    <customSheetView guid="{329D7CD3-651F-4637-AEAA-B96A6BEEF406}" showPageBreaks="1" printArea="1" view="pageBreakPreview">
      <pane xSplit="2" ySplit="5" topLeftCell="C45" activePane="bottomRight" state="frozen"/>
      <selection pane="bottomRight" activeCell="C52" sqref="C52:Z53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2"/>
    </customSheetView>
    <customSheetView guid="{4EE886C9-610A-4B2A-9934-D35B85B37E98}" showPageBreaks="1" printArea="1" view="pageBreakPreview">
      <pane xSplit="2" ySplit="5" topLeftCell="C75" activePane="bottomRight" state="frozen"/>
      <selection pane="bottomRight" activeCell="X66" sqref="X66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3"/>
    </customSheetView>
  </customSheetViews>
  <mergeCells count="400">
    <mergeCell ref="AC49:AC51"/>
    <mergeCell ref="AC52:AC54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Y51:Z51"/>
    <mergeCell ref="AA44:AA48"/>
    <mergeCell ref="AB44:AB48"/>
    <mergeCell ref="AC44:AC48"/>
    <mergeCell ref="U48:V48"/>
    <mergeCell ref="W48:X48"/>
    <mergeCell ref="Y48:Z48"/>
    <mergeCell ref="W51:X51"/>
    <mergeCell ref="E45:F45"/>
    <mergeCell ref="G45:H45"/>
    <mergeCell ref="I45:J45"/>
    <mergeCell ref="K45:L45"/>
    <mergeCell ref="M45:N45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G48:H48"/>
    <mergeCell ref="I48:J48"/>
    <mergeCell ref="K48:L48"/>
    <mergeCell ref="M48:N48"/>
    <mergeCell ref="O48:P48"/>
    <mergeCell ref="Q48:R48"/>
    <mergeCell ref="S48:T48"/>
    <mergeCell ref="W44:X44"/>
    <mergeCell ref="Y44:Z44"/>
    <mergeCell ref="W45:X45"/>
    <mergeCell ref="Y45:Z45"/>
    <mergeCell ref="W46:X46"/>
    <mergeCell ref="Y46:Z46"/>
    <mergeCell ref="W47:X47"/>
    <mergeCell ref="Y47:Z47"/>
    <mergeCell ref="O45:P45"/>
    <mergeCell ref="Q45:R45"/>
    <mergeCell ref="S45:T45"/>
    <mergeCell ref="U45:V45"/>
    <mergeCell ref="U88:V88"/>
    <mergeCell ref="W88:X88"/>
    <mergeCell ref="Y88:Z88"/>
    <mergeCell ref="Y87:Z87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M87:N87"/>
    <mergeCell ref="O87:P87"/>
    <mergeCell ref="Q87:R87"/>
    <mergeCell ref="S87:T87"/>
    <mergeCell ref="U87:V87"/>
    <mergeCell ref="W87:X87"/>
    <mergeCell ref="A83:A87"/>
    <mergeCell ref="B83:B87"/>
    <mergeCell ref="AA83:AA87"/>
    <mergeCell ref="AB83:AB87"/>
    <mergeCell ref="AC83:AC87"/>
    <mergeCell ref="C87:D87"/>
    <mergeCell ref="E87:F87"/>
    <mergeCell ref="G87:H87"/>
    <mergeCell ref="I87:J87"/>
    <mergeCell ref="K87:L87"/>
    <mergeCell ref="AB80:AB82"/>
    <mergeCell ref="C82:D82"/>
    <mergeCell ref="E82:F82"/>
    <mergeCell ref="G82:H82"/>
    <mergeCell ref="I82:J82"/>
    <mergeCell ref="K82:L82"/>
    <mergeCell ref="M82:N82"/>
    <mergeCell ref="O82:P82"/>
    <mergeCell ref="Q82:R82"/>
    <mergeCell ref="S82:T82"/>
    <mergeCell ref="R80:R81"/>
    <mergeCell ref="T80:T81"/>
    <mergeCell ref="V80:V81"/>
    <mergeCell ref="X80:X81"/>
    <mergeCell ref="Z80:Z81"/>
    <mergeCell ref="AA80:AA82"/>
    <mergeCell ref="U82:V82"/>
    <mergeCell ref="W82:X82"/>
    <mergeCell ref="Y82:Z82"/>
    <mergeCell ref="B80:B82"/>
    <mergeCell ref="D80:D81"/>
    <mergeCell ref="F80:F81"/>
    <mergeCell ref="H80:H81"/>
    <mergeCell ref="J80:J81"/>
    <mergeCell ref="L80:L81"/>
    <mergeCell ref="N80:N81"/>
    <mergeCell ref="P80:P81"/>
    <mergeCell ref="K79:L79"/>
    <mergeCell ref="M79:N79"/>
    <mergeCell ref="O79:P79"/>
    <mergeCell ref="A75:A79"/>
    <mergeCell ref="B75:B79"/>
    <mergeCell ref="AA75:AA79"/>
    <mergeCell ref="AB75:AB79"/>
    <mergeCell ref="AC75:AC79"/>
    <mergeCell ref="C79:D79"/>
    <mergeCell ref="E79:F79"/>
    <mergeCell ref="G79:H79"/>
    <mergeCell ref="I79:J79"/>
    <mergeCell ref="W79:X79"/>
    <mergeCell ref="Y79:Z79"/>
    <mergeCell ref="Q79:R79"/>
    <mergeCell ref="S79:T79"/>
    <mergeCell ref="U79:V79"/>
    <mergeCell ref="AA73:AA74"/>
    <mergeCell ref="AB73:AB74"/>
    <mergeCell ref="AC73:AC74"/>
    <mergeCell ref="C74:D74"/>
    <mergeCell ref="E74:F74"/>
    <mergeCell ref="G74:H74"/>
    <mergeCell ref="I74:J74"/>
    <mergeCell ref="K74:L74"/>
    <mergeCell ref="K72:L72"/>
    <mergeCell ref="M72:N72"/>
    <mergeCell ref="O72:P72"/>
    <mergeCell ref="Q72:R72"/>
    <mergeCell ref="S72:T72"/>
    <mergeCell ref="U72:V72"/>
    <mergeCell ref="Y74:Z74"/>
    <mergeCell ref="M74:N74"/>
    <mergeCell ref="O74:P74"/>
    <mergeCell ref="Q74:R74"/>
    <mergeCell ref="S74:T74"/>
    <mergeCell ref="U74:V74"/>
    <mergeCell ref="W74:X74"/>
    <mergeCell ref="AB65:AB68"/>
    <mergeCell ref="AC65:AC68"/>
    <mergeCell ref="C68:D68"/>
    <mergeCell ref="E68:F68"/>
    <mergeCell ref="G68:H68"/>
    <mergeCell ref="W72:X72"/>
    <mergeCell ref="Y72:Z72"/>
    <mergeCell ref="A69:A72"/>
    <mergeCell ref="B69:B72"/>
    <mergeCell ref="AA69:AA72"/>
    <mergeCell ref="AB69:AB72"/>
    <mergeCell ref="AC69:AC72"/>
    <mergeCell ref="C72:D72"/>
    <mergeCell ref="E72:F72"/>
    <mergeCell ref="G72:H72"/>
    <mergeCell ref="I72:J72"/>
    <mergeCell ref="I68:J68"/>
    <mergeCell ref="K68:L68"/>
    <mergeCell ref="Y68:Z68"/>
    <mergeCell ref="M68:N68"/>
    <mergeCell ref="O68:P68"/>
    <mergeCell ref="AB60:AB64"/>
    <mergeCell ref="U64:V64"/>
    <mergeCell ref="W64:X64"/>
    <mergeCell ref="Y64:Z64"/>
    <mergeCell ref="AC60:AC64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59:V59"/>
    <mergeCell ref="A55:A59"/>
    <mergeCell ref="B55:B59"/>
    <mergeCell ref="AA55:AA59"/>
    <mergeCell ref="Q68:R68"/>
    <mergeCell ref="S68:T68"/>
    <mergeCell ref="U68:V68"/>
    <mergeCell ref="W68:X68"/>
    <mergeCell ref="A60:A64"/>
    <mergeCell ref="B60:B64"/>
    <mergeCell ref="AA60:AA64"/>
    <mergeCell ref="A65:A68"/>
    <mergeCell ref="B65:B68"/>
    <mergeCell ref="AA65:AA68"/>
    <mergeCell ref="AB55:AB59"/>
    <mergeCell ref="AC55:AC59"/>
    <mergeCell ref="C59:D59"/>
    <mergeCell ref="E59:F59"/>
    <mergeCell ref="G59:H59"/>
    <mergeCell ref="I59:J59"/>
    <mergeCell ref="W59:X59"/>
    <mergeCell ref="Y59:Z59"/>
    <mergeCell ref="AA49:AA54"/>
    <mergeCell ref="AB49:AB54"/>
    <mergeCell ref="C54:D54"/>
    <mergeCell ref="E54:F54"/>
    <mergeCell ref="G54:H54"/>
    <mergeCell ref="Y54:Z54"/>
    <mergeCell ref="O54:P54"/>
    <mergeCell ref="Q54:R54"/>
    <mergeCell ref="S54:T54"/>
    <mergeCell ref="U54:V54"/>
    <mergeCell ref="W54:X54"/>
    <mergeCell ref="K59:L59"/>
    <mergeCell ref="M59:N59"/>
    <mergeCell ref="O59:P59"/>
    <mergeCell ref="Q59:R59"/>
    <mergeCell ref="S59:T59"/>
    <mergeCell ref="A49:A51"/>
    <mergeCell ref="O51:P51"/>
    <mergeCell ref="Q51:R51"/>
    <mergeCell ref="S51:T51"/>
    <mergeCell ref="U51:V51"/>
    <mergeCell ref="B49:B54"/>
    <mergeCell ref="A44:A48"/>
    <mergeCell ref="B44:B48"/>
    <mergeCell ref="O44:P44"/>
    <mergeCell ref="Q44:R44"/>
    <mergeCell ref="S44:T44"/>
    <mergeCell ref="U44:V44"/>
    <mergeCell ref="A52:A54"/>
    <mergeCell ref="C51:D51"/>
    <mergeCell ref="E51:F51"/>
    <mergeCell ref="G51:H51"/>
    <mergeCell ref="I51:J51"/>
    <mergeCell ref="K51:L51"/>
    <mergeCell ref="M51:N51"/>
    <mergeCell ref="C44:D44"/>
    <mergeCell ref="C45:D45"/>
    <mergeCell ref="C46:D46"/>
    <mergeCell ref="C47:D47"/>
    <mergeCell ref="E44:F44"/>
    <mergeCell ref="I54:J54"/>
    <mergeCell ref="K54:L54"/>
    <mergeCell ref="M54:N54"/>
    <mergeCell ref="K39:L39"/>
    <mergeCell ref="M39:N39"/>
    <mergeCell ref="AA37:AA39"/>
    <mergeCell ref="AB37:AB43"/>
    <mergeCell ref="AC37:AC39"/>
    <mergeCell ref="C39:D39"/>
    <mergeCell ref="E39:F39"/>
    <mergeCell ref="G39:H39"/>
    <mergeCell ref="I39:J39"/>
    <mergeCell ref="W39:X39"/>
    <mergeCell ref="Y39:Z39"/>
    <mergeCell ref="O39:P39"/>
    <mergeCell ref="Q39:R39"/>
    <mergeCell ref="S39:T39"/>
    <mergeCell ref="U39:V39"/>
    <mergeCell ref="G44:H44"/>
    <mergeCell ref="I44:J44"/>
    <mergeCell ref="K44:L44"/>
    <mergeCell ref="M44:N44"/>
    <mergeCell ref="C48:D48"/>
    <mergeCell ref="E48:F48"/>
    <mergeCell ref="A40:A43"/>
    <mergeCell ref="AA40:AA43"/>
    <mergeCell ref="AC40:AC43"/>
    <mergeCell ref="C43:D43"/>
    <mergeCell ref="E43:F43"/>
    <mergeCell ref="G43:H43"/>
    <mergeCell ref="I43:J43"/>
    <mergeCell ref="K43:L43"/>
    <mergeCell ref="Y43:Z43"/>
    <mergeCell ref="M43:N43"/>
    <mergeCell ref="O43:P43"/>
    <mergeCell ref="Q43:R43"/>
    <mergeCell ref="S43:T43"/>
    <mergeCell ref="U43:V43"/>
    <mergeCell ref="W43:X43"/>
    <mergeCell ref="B37:B43"/>
    <mergeCell ref="A37:A39"/>
    <mergeCell ref="AC33:AC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A33:A36"/>
    <mergeCell ref="B33:B36"/>
    <mergeCell ref="AA33:AA36"/>
    <mergeCell ref="AB33:AB36"/>
    <mergeCell ref="U36:V36"/>
    <mergeCell ref="W36:X36"/>
    <mergeCell ref="Y36:Z36"/>
    <mergeCell ref="K32:L32"/>
    <mergeCell ref="M32:N32"/>
    <mergeCell ref="O32:P32"/>
    <mergeCell ref="Q32:R32"/>
    <mergeCell ref="S32:T32"/>
    <mergeCell ref="U32:V32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2:X32"/>
    <mergeCell ref="Y32:Z32"/>
    <mergeCell ref="A29:A32"/>
    <mergeCell ref="B29:B32"/>
    <mergeCell ref="AA29:AA32"/>
    <mergeCell ref="AB29:AB32"/>
    <mergeCell ref="AC29:AC32"/>
    <mergeCell ref="C32:D32"/>
    <mergeCell ref="E32:F32"/>
    <mergeCell ref="G32:H32"/>
    <mergeCell ref="I32:J32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1:AA13"/>
    <mergeCell ref="AC11:AC13"/>
    <mergeCell ref="B6:B13"/>
    <mergeCell ref="AA6:AA10"/>
    <mergeCell ref="AB6:AB13"/>
    <mergeCell ref="AC6:AC10"/>
    <mergeCell ref="AC14:AC18"/>
    <mergeCell ref="C18:D18"/>
    <mergeCell ref="E18:F18"/>
    <mergeCell ref="G18:H18"/>
    <mergeCell ref="I18:J18"/>
    <mergeCell ref="K18:L18"/>
    <mergeCell ref="M18:N18"/>
    <mergeCell ref="O18:P18"/>
    <mergeCell ref="AA14:AA18"/>
    <mergeCell ref="AB14:AB18"/>
    <mergeCell ref="A4:A5"/>
    <mergeCell ref="B4:B5"/>
    <mergeCell ref="C4:D4"/>
    <mergeCell ref="E4:F4"/>
    <mergeCell ref="G4:H4"/>
    <mergeCell ref="I4:J4"/>
    <mergeCell ref="A6:A10"/>
    <mergeCell ref="A14:A18"/>
    <mergeCell ref="B14:B18"/>
    <mergeCell ref="A11:A13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dataValidations count="1">
    <dataValidation type="list" allowBlank="1" showInputMessage="1" showErrorMessage="1" sqref="C47:Z48" xr:uid="{AB265525-4ECE-458C-82A9-5144BC0E7FC8}">
      <formula1>"筋力,筋力・筋持久力,柔軟性,敏捷性,全身持久力,スピード,筋パワー,巧緻性・筋パワー"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4" orientation="portrait" r:id="rId14"/>
  <colBreaks count="2" manualBreakCount="2">
    <brk id="10" max="90" man="1"/>
    <brk id="20" max="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C890-5E05-4B0C-A7D0-38E92EA77682}">
  <dimension ref="A1:AG90"/>
  <sheetViews>
    <sheetView view="pageBreakPreview" zoomScaleNormal="100" zoomScaleSheetLayoutView="100" workbookViewId="0">
      <pane xSplit="2" ySplit="5" topLeftCell="V87" activePane="bottomRight" state="frozen"/>
      <selection pane="topRight" activeCell="C1" sqref="C1"/>
      <selection pane="bottomLeft" activeCell="A6" sqref="A6"/>
      <selection pane="bottomRight" activeCell="I62" sqref="I62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72</v>
      </c>
      <c r="F1" s="3" t="s">
        <v>33</v>
      </c>
      <c r="G1" s="86" t="str">
        <f>第１学年!G1</f>
        <v>主体的・対話的で深い学びの充実</v>
      </c>
      <c r="H1" s="87"/>
      <c r="I1" s="88"/>
      <c r="K1" s="1" t="str">
        <f>A1</f>
        <v>令和８年度　第２学年　年間指導計画</v>
      </c>
      <c r="P1" s="3" t="s">
        <v>33</v>
      </c>
      <c r="Q1" s="86" t="str">
        <f>G1</f>
        <v>主体的・対話的で深い学びの充実</v>
      </c>
      <c r="R1" s="87"/>
      <c r="S1" s="88"/>
      <c r="U1" s="1" t="str">
        <f>A1</f>
        <v>令和８年度　第２学年　年間指導計画</v>
      </c>
      <c r="Z1" s="3" t="s">
        <v>33</v>
      </c>
      <c r="AA1" s="86" t="str">
        <f>G1</f>
        <v>主体的・対話的で深い学びの充実</v>
      </c>
      <c r="AB1" s="87"/>
      <c r="AC1" s="88"/>
    </row>
    <row r="2" spans="1:33" ht="13.9" customHeight="1" thickTop="1" x14ac:dyDescent="0.15">
      <c r="H2" s="91" t="str">
        <f>第１学年!H2</f>
        <v>【学校名】江戸川区立二之江中学校</v>
      </c>
      <c r="I2" s="91"/>
      <c r="J2" s="91"/>
      <c r="R2" s="91" t="str">
        <f>H2</f>
        <v>【学校名】江戸川区立二之江中学校</v>
      </c>
      <c r="S2" s="91"/>
      <c r="T2" s="91"/>
      <c r="Z2" s="4"/>
      <c r="AA2" s="4"/>
      <c r="AB2" s="91" t="str">
        <f>H2</f>
        <v>【学校名】江戸川区立二之江中学校</v>
      </c>
      <c r="AC2" s="91"/>
      <c r="AD2" s="91"/>
      <c r="AE2" s="91"/>
      <c r="AF2" s="91"/>
      <c r="AG2" s="91"/>
    </row>
    <row r="3" spans="1:33" ht="13.9" customHeight="1" thickBot="1" x14ac:dyDescent="0.2">
      <c r="H3" s="92"/>
      <c r="I3" s="92"/>
      <c r="J3" s="92"/>
      <c r="R3" s="92"/>
      <c r="S3" s="92"/>
      <c r="T3" s="92"/>
      <c r="Z3" s="5"/>
      <c r="AA3" s="5"/>
      <c r="AB3" s="91"/>
      <c r="AC3" s="91"/>
      <c r="AD3" s="91"/>
      <c r="AE3" s="91"/>
      <c r="AF3" s="91"/>
      <c r="AG3" s="91"/>
    </row>
    <row r="4" spans="1:33" ht="13.9" customHeight="1" x14ac:dyDescent="0.15">
      <c r="A4" s="107"/>
      <c r="B4" s="109" t="s">
        <v>13</v>
      </c>
      <c r="C4" s="95" t="s">
        <v>6</v>
      </c>
      <c r="D4" s="96"/>
      <c r="E4" s="93" t="s">
        <v>14</v>
      </c>
      <c r="F4" s="94"/>
      <c r="G4" s="95" t="s">
        <v>15</v>
      </c>
      <c r="H4" s="96"/>
      <c r="I4" s="93" t="s">
        <v>16</v>
      </c>
      <c r="J4" s="96"/>
      <c r="K4" s="103" t="s">
        <v>30</v>
      </c>
      <c r="L4" s="94"/>
      <c r="M4" s="95" t="s">
        <v>23</v>
      </c>
      <c r="N4" s="96"/>
      <c r="O4" s="93" t="s">
        <v>24</v>
      </c>
      <c r="P4" s="94"/>
      <c r="Q4" s="95" t="s">
        <v>25</v>
      </c>
      <c r="R4" s="96"/>
      <c r="S4" s="93" t="s">
        <v>26</v>
      </c>
      <c r="T4" s="104"/>
      <c r="U4" s="95" t="s">
        <v>27</v>
      </c>
      <c r="V4" s="96"/>
      <c r="W4" s="93" t="s">
        <v>28</v>
      </c>
      <c r="X4" s="94"/>
      <c r="Y4" s="95" t="s">
        <v>29</v>
      </c>
      <c r="Z4" s="96"/>
      <c r="AA4" s="97" t="s">
        <v>31</v>
      </c>
      <c r="AB4" s="99" t="s">
        <v>13</v>
      </c>
      <c r="AC4" s="101"/>
    </row>
    <row r="5" spans="1:33" ht="13.9" customHeight="1" thickBot="1" x14ac:dyDescent="0.2">
      <c r="A5" s="108"/>
      <c r="B5" s="110"/>
      <c r="C5" s="7" t="s">
        <v>7</v>
      </c>
      <c r="D5" s="8" t="s">
        <v>8</v>
      </c>
      <c r="E5" s="9" t="s">
        <v>7</v>
      </c>
      <c r="F5" s="10" t="s">
        <v>8</v>
      </c>
      <c r="G5" s="7" t="s">
        <v>7</v>
      </c>
      <c r="H5" s="8" t="s">
        <v>8</v>
      </c>
      <c r="I5" s="9" t="s">
        <v>7</v>
      </c>
      <c r="J5" s="8" t="s">
        <v>8</v>
      </c>
      <c r="K5" s="11" t="s">
        <v>7</v>
      </c>
      <c r="L5" s="10" t="s">
        <v>8</v>
      </c>
      <c r="M5" s="7" t="s">
        <v>7</v>
      </c>
      <c r="N5" s="8" t="s">
        <v>8</v>
      </c>
      <c r="O5" s="9" t="s">
        <v>7</v>
      </c>
      <c r="P5" s="10" t="s">
        <v>8</v>
      </c>
      <c r="Q5" s="7" t="s">
        <v>7</v>
      </c>
      <c r="R5" s="8" t="s">
        <v>8</v>
      </c>
      <c r="S5" s="9" t="s">
        <v>7</v>
      </c>
      <c r="T5" s="12" t="s">
        <v>8</v>
      </c>
      <c r="U5" s="7" t="s">
        <v>7</v>
      </c>
      <c r="V5" s="8" t="s">
        <v>8</v>
      </c>
      <c r="W5" s="9" t="s">
        <v>7</v>
      </c>
      <c r="X5" s="10" t="s">
        <v>8</v>
      </c>
      <c r="Y5" s="7" t="s">
        <v>7</v>
      </c>
      <c r="Z5" s="8" t="s">
        <v>8</v>
      </c>
      <c r="AA5" s="98"/>
      <c r="AB5" s="100"/>
      <c r="AC5" s="102"/>
    </row>
    <row r="6" spans="1:33" ht="13.9" customHeight="1" x14ac:dyDescent="0.15">
      <c r="A6" s="114" t="s">
        <v>0</v>
      </c>
      <c r="B6" s="129">
        <v>140</v>
      </c>
      <c r="C6" s="24">
        <v>1</v>
      </c>
      <c r="D6" s="25" t="s">
        <v>403</v>
      </c>
      <c r="E6" s="26">
        <v>5</v>
      </c>
      <c r="F6" s="27" t="s">
        <v>404</v>
      </c>
      <c r="G6" s="24">
        <v>1</v>
      </c>
      <c r="H6" s="25" t="s">
        <v>405</v>
      </c>
      <c r="I6" s="26">
        <v>2</v>
      </c>
      <c r="J6" s="25" t="s">
        <v>406</v>
      </c>
      <c r="K6" s="28"/>
      <c r="L6" s="27"/>
      <c r="M6" s="24">
        <v>4</v>
      </c>
      <c r="N6" s="25" t="s">
        <v>407</v>
      </c>
      <c r="O6" s="26">
        <v>1</v>
      </c>
      <c r="P6" s="27" t="s">
        <v>408</v>
      </c>
      <c r="Q6" s="24">
        <v>1</v>
      </c>
      <c r="R6" s="25" t="s">
        <v>409</v>
      </c>
      <c r="S6" s="26">
        <v>5</v>
      </c>
      <c r="T6" s="29" t="s">
        <v>410</v>
      </c>
      <c r="U6" s="24">
        <v>8</v>
      </c>
      <c r="V6" s="25" t="s">
        <v>411</v>
      </c>
      <c r="W6" s="26">
        <v>5</v>
      </c>
      <c r="X6" s="27" t="s">
        <v>412</v>
      </c>
      <c r="Y6" s="24">
        <v>2</v>
      </c>
      <c r="Z6" s="25" t="s">
        <v>413</v>
      </c>
      <c r="AA6" s="131">
        <f>SUM(C10:Z10)</f>
        <v>120</v>
      </c>
      <c r="AB6" s="132">
        <v>140</v>
      </c>
      <c r="AC6" s="101" t="s">
        <v>0</v>
      </c>
    </row>
    <row r="7" spans="1:33" ht="13.9" customHeight="1" x14ac:dyDescent="0.15">
      <c r="A7" s="115"/>
      <c r="B7" s="119"/>
      <c r="C7" s="30">
        <v>4</v>
      </c>
      <c r="D7" s="31" t="s">
        <v>414</v>
      </c>
      <c r="E7" s="32">
        <v>3</v>
      </c>
      <c r="F7" s="33" t="s">
        <v>415</v>
      </c>
      <c r="G7" s="30">
        <v>5</v>
      </c>
      <c r="H7" s="31" t="s">
        <v>416</v>
      </c>
      <c r="I7" s="32">
        <v>2</v>
      </c>
      <c r="J7" s="31" t="s">
        <v>417</v>
      </c>
      <c r="K7" s="34"/>
      <c r="L7" s="33"/>
      <c r="M7" s="30">
        <v>3</v>
      </c>
      <c r="N7" s="31" t="s">
        <v>418</v>
      </c>
      <c r="O7" s="32">
        <v>6</v>
      </c>
      <c r="P7" s="33" t="s">
        <v>419</v>
      </c>
      <c r="Q7" s="30">
        <v>3</v>
      </c>
      <c r="R7" s="31" t="s">
        <v>420</v>
      </c>
      <c r="S7" s="32">
        <v>1</v>
      </c>
      <c r="T7" s="35" t="s">
        <v>421</v>
      </c>
      <c r="U7" s="30">
        <v>2</v>
      </c>
      <c r="V7" s="31" t="s">
        <v>422</v>
      </c>
      <c r="W7" s="32">
        <v>2</v>
      </c>
      <c r="X7" s="33" t="s">
        <v>423</v>
      </c>
      <c r="Y7" s="30">
        <v>3</v>
      </c>
      <c r="Z7" s="31" t="s">
        <v>375</v>
      </c>
      <c r="AA7" s="123"/>
      <c r="AB7" s="133"/>
      <c r="AC7" s="126"/>
    </row>
    <row r="8" spans="1:33" ht="13.9" customHeight="1" x14ac:dyDescent="0.15">
      <c r="A8" s="115"/>
      <c r="B8" s="119"/>
      <c r="C8" s="30">
        <v>1</v>
      </c>
      <c r="D8" s="31" t="s">
        <v>424</v>
      </c>
      <c r="E8" s="32">
        <v>4</v>
      </c>
      <c r="F8" s="33" t="s">
        <v>425</v>
      </c>
      <c r="G8" s="30">
        <v>2</v>
      </c>
      <c r="H8" s="31" t="s">
        <v>426</v>
      </c>
      <c r="I8" s="32">
        <v>1</v>
      </c>
      <c r="J8" s="31" t="s">
        <v>427</v>
      </c>
      <c r="K8" s="34"/>
      <c r="L8" s="33"/>
      <c r="M8" s="30">
        <v>3</v>
      </c>
      <c r="N8" s="31" t="s">
        <v>428</v>
      </c>
      <c r="O8" s="32">
        <v>5</v>
      </c>
      <c r="P8" s="33" t="s">
        <v>429</v>
      </c>
      <c r="Q8" s="30">
        <v>3</v>
      </c>
      <c r="R8" s="31" t="s">
        <v>430</v>
      </c>
      <c r="S8" s="32">
        <v>2</v>
      </c>
      <c r="T8" s="35" t="s">
        <v>431</v>
      </c>
      <c r="U8" s="30"/>
      <c r="V8" s="31"/>
      <c r="W8" s="32">
        <v>2</v>
      </c>
      <c r="X8" s="33" t="s">
        <v>432</v>
      </c>
      <c r="Y8" s="30"/>
      <c r="Z8" s="31"/>
      <c r="AA8" s="123"/>
      <c r="AB8" s="133"/>
      <c r="AC8" s="126"/>
    </row>
    <row r="9" spans="1:33" ht="13.9" customHeight="1" x14ac:dyDescent="0.15">
      <c r="A9" s="115"/>
      <c r="B9" s="119"/>
      <c r="C9" s="30">
        <v>2</v>
      </c>
      <c r="D9" s="31" t="s">
        <v>433</v>
      </c>
      <c r="E9" s="32"/>
      <c r="F9" s="33"/>
      <c r="G9" s="30">
        <v>7</v>
      </c>
      <c r="H9" s="31" t="s">
        <v>434</v>
      </c>
      <c r="I9" s="32">
        <v>1</v>
      </c>
      <c r="J9" s="31" t="s">
        <v>435</v>
      </c>
      <c r="K9" s="34"/>
      <c r="L9" s="33"/>
      <c r="M9" s="30">
        <v>4</v>
      </c>
      <c r="N9" s="31" t="s">
        <v>436</v>
      </c>
      <c r="O9" s="32">
        <v>1</v>
      </c>
      <c r="P9" s="33" t="s">
        <v>437</v>
      </c>
      <c r="Q9" s="30">
        <v>3</v>
      </c>
      <c r="R9" s="31" t="s">
        <v>438</v>
      </c>
      <c r="S9" s="32">
        <v>6</v>
      </c>
      <c r="T9" s="35" t="s">
        <v>439</v>
      </c>
      <c r="U9" s="30"/>
      <c r="V9" s="31"/>
      <c r="W9" s="32">
        <v>4</v>
      </c>
      <c r="X9" s="33" t="s">
        <v>440</v>
      </c>
      <c r="Y9" s="30"/>
      <c r="Z9" s="31"/>
      <c r="AA9" s="123"/>
      <c r="AB9" s="133"/>
      <c r="AC9" s="126"/>
    </row>
    <row r="10" spans="1:33" ht="13.9" customHeight="1" x14ac:dyDescent="0.15">
      <c r="A10" s="116"/>
      <c r="B10" s="119"/>
      <c r="C10" s="60">
        <f>SUM(C6:C9)</f>
        <v>8</v>
      </c>
      <c r="D10" s="59"/>
      <c r="E10" s="58">
        <f>SUM(E6:E9)</f>
        <v>12</v>
      </c>
      <c r="F10" s="59"/>
      <c r="G10" s="58">
        <f>SUM(G6:G9)</f>
        <v>15</v>
      </c>
      <c r="H10" s="59"/>
      <c r="I10" s="58">
        <f>SUM(I6:I9)</f>
        <v>6</v>
      </c>
      <c r="J10" s="60"/>
      <c r="K10" s="61">
        <f>SUM(K6:K9)</f>
        <v>0</v>
      </c>
      <c r="L10" s="59"/>
      <c r="M10" s="60">
        <f>SUM(M6:M9)</f>
        <v>14</v>
      </c>
      <c r="N10" s="60"/>
      <c r="O10" s="58">
        <f>SUM(O6:O9)</f>
        <v>13</v>
      </c>
      <c r="P10" s="59"/>
      <c r="Q10" s="60">
        <f>SUM(Q6:Q9)</f>
        <v>10</v>
      </c>
      <c r="R10" s="60"/>
      <c r="S10" s="58">
        <f>SUM(S6:S9)</f>
        <v>14</v>
      </c>
      <c r="T10" s="64"/>
      <c r="U10" s="60">
        <f>SUM(U6:U9)</f>
        <v>10</v>
      </c>
      <c r="V10" s="60"/>
      <c r="W10" s="58">
        <f>SUM(W6:W9)</f>
        <v>13</v>
      </c>
      <c r="X10" s="59"/>
      <c r="Y10" s="60">
        <f>SUM(Y6:Y9)</f>
        <v>5</v>
      </c>
      <c r="Z10" s="59"/>
      <c r="AA10" s="123"/>
      <c r="AB10" s="133"/>
      <c r="AC10" s="110"/>
    </row>
    <row r="11" spans="1:33" ht="13.9" customHeight="1" x14ac:dyDescent="0.15">
      <c r="A11" s="120" t="s">
        <v>1</v>
      </c>
      <c r="B11" s="119"/>
      <c r="C11" s="36"/>
      <c r="D11" s="37"/>
      <c r="E11" s="38">
        <v>2</v>
      </c>
      <c r="F11" s="39" t="s">
        <v>441</v>
      </c>
      <c r="G11" s="36">
        <v>2</v>
      </c>
      <c r="H11" s="37" t="s">
        <v>442</v>
      </c>
      <c r="I11" s="38">
        <v>2</v>
      </c>
      <c r="J11" s="37" t="s">
        <v>443</v>
      </c>
      <c r="K11" s="40"/>
      <c r="L11" s="39"/>
      <c r="M11" s="36">
        <v>2</v>
      </c>
      <c r="N11" s="37" t="s">
        <v>444</v>
      </c>
      <c r="O11" s="38">
        <v>2</v>
      </c>
      <c r="P11" s="39" t="s">
        <v>445</v>
      </c>
      <c r="Q11" s="36">
        <v>1</v>
      </c>
      <c r="R11" s="37" t="s">
        <v>446</v>
      </c>
      <c r="S11" s="38">
        <v>2</v>
      </c>
      <c r="T11" s="41" t="s">
        <v>447</v>
      </c>
      <c r="U11" s="36">
        <v>2</v>
      </c>
      <c r="V11" s="37" t="s">
        <v>448</v>
      </c>
      <c r="W11" s="38">
        <v>1</v>
      </c>
      <c r="X11" s="39" t="s">
        <v>449</v>
      </c>
      <c r="Y11" s="36">
        <v>2</v>
      </c>
      <c r="Z11" s="37" t="s">
        <v>443</v>
      </c>
      <c r="AA11" s="122">
        <f>SUM(C13:Z13)</f>
        <v>20</v>
      </c>
      <c r="AB11" s="133"/>
      <c r="AC11" s="125" t="s">
        <v>1</v>
      </c>
    </row>
    <row r="12" spans="1:33" ht="13.9" customHeight="1" x14ac:dyDescent="0.15">
      <c r="A12" s="121"/>
      <c r="B12" s="119"/>
      <c r="C12" s="30"/>
      <c r="D12" s="31"/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>
        <v>1</v>
      </c>
      <c r="P12" s="33" t="s">
        <v>450</v>
      </c>
      <c r="Q12" s="30">
        <v>1</v>
      </c>
      <c r="R12" s="31" t="s">
        <v>451</v>
      </c>
      <c r="S12" s="32"/>
      <c r="T12" s="35"/>
      <c r="U12" s="30"/>
      <c r="V12" s="31"/>
      <c r="W12" s="32"/>
      <c r="X12" s="33"/>
      <c r="Y12" s="30"/>
      <c r="Z12" s="31"/>
      <c r="AA12" s="123"/>
      <c r="AB12" s="133"/>
      <c r="AC12" s="126"/>
    </row>
    <row r="13" spans="1:33" ht="13.9" customHeight="1" thickBot="1" x14ac:dyDescent="0.2">
      <c r="A13" s="108"/>
      <c r="B13" s="130"/>
      <c r="C13" s="56">
        <f>SUM(C11:C12)</f>
        <v>0</v>
      </c>
      <c r="D13" s="57"/>
      <c r="E13" s="62">
        <f>SUM(E11:E12)</f>
        <v>2</v>
      </c>
      <c r="F13" s="57"/>
      <c r="G13" s="62">
        <f>SUM(G11:G12)</f>
        <v>2</v>
      </c>
      <c r="H13" s="57"/>
      <c r="I13" s="62">
        <f>SUM(I11:I12)</f>
        <v>2</v>
      </c>
      <c r="J13" s="56"/>
      <c r="K13" s="63">
        <f>SUM(K11:K12)</f>
        <v>0</v>
      </c>
      <c r="L13" s="57"/>
      <c r="M13" s="56">
        <f>SUM(M11:M12)</f>
        <v>2</v>
      </c>
      <c r="N13" s="56"/>
      <c r="O13" s="62">
        <f>SUM(O11:O12)</f>
        <v>3</v>
      </c>
      <c r="P13" s="57"/>
      <c r="Q13" s="56">
        <f>SUM(Q11:Q12)</f>
        <v>2</v>
      </c>
      <c r="R13" s="56"/>
      <c r="S13" s="62">
        <f>SUM(S11:S12)</f>
        <v>2</v>
      </c>
      <c r="T13" s="65"/>
      <c r="U13" s="56">
        <f>SUM(U11:U12)</f>
        <v>2</v>
      </c>
      <c r="V13" s="56"/>
      <c r="W13" s="62">
        <f>SUM(W11:W12)</f>
        <v>1</v>
      </c>
      <c r="X13" s="57"/>
      <c r="Y13" s="56">
        <f>SUM(Y11:Y12)</f>
        <v>2</v>
      </c>
      <c r="Z13" s="57"/>
      <c r="AA13" s="124"/>
      <c r="AB13" s="134"/>
      <c r="AC13" s="102"/>
    </row>
    <row r="14" spans="1:33" ht="13.9" customHeight="1" x14ac:dyDescent="0.15">
      <c r="A14" s="118" t="s">
        <v>2</v>
      </c>
      <c r="B14" s="119">
        <v>105</v>
      </c>
      <c r="C14" s="42">
        <v>2</v>
      </c>
      <c r="D14" s="43" t="s">
        <v>284</v>
      </c>
      <c r="E14" s="44">
        <v>3</v>
      </c>
      <c r="F14" s="45" t="s">
        <v>285</v>
      </c>
      <c r="G14" s="42">
        <v>3</v>
      </c>
      <c r="H14" s="43" t="s">
        <v>286</v>
      </c>
      <c r="I14" s="44">
        <v>4</v>
      </c>
      <c r="J14" s="43" t="s">
        <v>287</v>
      </c>
      <c r="K14" s="46"/>
      <c r="L14" s="45"/>
      <c r="M14" s="42">
        <v>7</v>
      </c>
      <c r="N14" s="43" t="s">
        <v>288</v>
      </c>
      <c r="O14" s="44">
        <v>6</v>
      </c>
      <c r="P14" s="45" t="s">
        <v>289</v>
      </c>
      <c r="Q14" s="42">
        <v>4</v>
      </c>
      <c r="R14" s="43" t="s">
        <v>290</v>
      </c>
      <c r="S14" s="44">
        <v>5</v>
      </c>
      <c r="T14" s="47" t="s">
        <v>291</v>
      </c>
      <c r="U14" s="42">
        <v>2</v>
      </c>
      <c r="V14" s="43" t="s">
        <v>292</v>
      </c>
      <c r="W14" s="44">
        <v>4</v>
      </c>
      <c r="X14" s="45" t="s">
        <v>293</v>
      </c>
      <c r="Y14" s="42">
        <v>4</v>
      </c>
      <c r="Z14" s="43" t="s">
        <v>294</v>
      </c>
      <c r="AA14" s="131">
        <f>SUM(C18:Z18)</f>
        <v>105</v>
      </c>
      <c r="AB14" s="133">
        <v>105</v>
      </c>
      <c r="AC14" s="137" t="s">
        <v>2</v>
      </c>
    </row>
    <row r="15" spans="1:33" ht="13.9" customHeight="1" x14ac:dyDescent="0.15">
      <c r="A15" s="115"/>
      <c r="B15" s="119"/>
      <c r="C15" s="30">
        <v>9</v>
      </c>
      <c r="D15" s="31" t="s">
        <v>285</v>
      </c>
      <c r="E15" s="32">
        <v>6</v>
      </c>
      <c r="F15" s="33" t="s">
        <v>295</v>
      </c>
      <c r="G15" s="30">
        <v>6</v>
      </c>
      <c r="H15" s="31" t="s">
        <v>296</v>
      </c>
      <c r="I15" s="32"/>
      <c r="J15" s="31"/>
      <c r="K15" s="34"/>
      <c r="L15" s="33"/>
      <c r="M15" s="30">
        <v>6</v>
      </c>
      <c r="N15" s="31" t="s">
        <v>297</v>
      </c>
      <c r="O15" s="32">
        <v>6</v>
      </c>
      <c r="P15" s="33" t="s">
        <v>298</v>
      </c>
      <c r="Q15" s="30">
        <v>5</v>
      </c>
      <c r="R15" s="31" t="s">
        <v>299</v>
      </c>
      <c r="S15" s="32">
        <v>5</v>
      </c>
      <c r="T15" s="35" t="s">
        <v>292</v>
      </c>
      <c r="U15" s="30">
        <v>4</v>
      </c>
      <c r="V15" s="31" t="s">
        <v>300</v>
      </c>
      <c r="W15" s="32">
        <v>5</v>
      </c>
      <c r="X15" s="33" t="s">
        <v>301</v>
      </c>
      <c r="Y15" s="30"/>
      <c r="Z15" s="31"/>
      <c r="AA15" s="123"/>
      <c r="AB15" s="133"/>
      <c r="AC15" s="126"/>
    </row>
    <row r="16" spans="1:33" ht="13.9" customHeight="1" x14ac:dyDescent="0.15">
      <c r="A16" s="115"/>
      <c r="B16" s="119"/>
      <c r="C16" s="30"/>
      <c r="D16" s="31"/>
      <c r="E16" s="32">
        <v>3</v>
      </c>
      <c r="F16" s="33" t="s">
        <v>286</v>
      </c>
      <c r="G16" s="30">
        <v>3</v>
      </c>
      <c r="H16" s="31" t="s">
        <v>302</v>
      </c>
      <c r="I16" s="32"/>
      <c r="J16" s="31"/>
      <c r="K16" s="34"/>
      <c r="L16" s="33"/>
      <c r="M16" s="30"/>
      <c r="N16" s="31"/>
      <c r="O16" s="32"/>
      <c r="P16" s="33"/>
      <c r="Q16" s="30"/>
      <c r="R16" s="31"/>
      <c r="S16" s="32"/>
      <c r="T16" s="35"/>
      <c r="U16" s="30">
        <v>3</v>
      </c>
      <c r="V16" s="31" t="s">
        <v>303</v>
      </c>
      <c r="W16" s="32"/>
      <c r="X16" s="33"/>
      <c r="Y16" s="30"/>
      <c r="Z16" s="31"/>
      <c r="AA16" s="123"/>
      <c r="AB16" s="133"/>
      <c r="AC16" s="126"/>
    </row>
    <row r="17" spans="1:29" ht="13.9" customHeight="1" x14ac:dyDescent="0.15">
      <c r="A17" s="115"/>
      <c r="B17" s="119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23"/>
      <c r="AB17" s="133"/>
      <c r="AC17" s="126"/>
    </row>
    <row r="18" spans="1:29" ht="13.9" customHeight="1" thickBot="1" x14ac:dyDescent="0.2">
      <c r="A18" s="116"/>
      <c r="B18" s="119"/>
      <c r="C18" s="138">
        <f>SUM(C14:C17)</f>
        <v>11</v>
      </c>
      <c r="D18" s="139"/>
      <c r="E18" s="140">
        <f>SUM(E14:E17)</f>
        <v>12</v>
      </c>
      <c r="F18" s="139"/>
      <c r="G18" s="140">
        <f>SUM(G14:G17)</f>
        <v>12</v>
      </c>
      <c r="H18" s="139"/>
      <c r="I18" s="140">
        <f>SUM(I14:I17)</f>
        <v>4</v>
      </c>
      <c r="J18" s="138"/>
      <c r="K18" s="116">
        <f>SUM(K14:K17)</f>
        <v>0</v>
      </c>
      <c r="L18" s="139"/>
      <c r="M18" s="138">
        <f>SUM(M14:M17)</f>
        <v>13</v>
      </c>
      <c r="N18" s="138"/>
      <c r="O18" s="140">
        <f>SUM(O14:O17)</f>
        <v>12</v>
      </c>
      <c r="P18" s="139"/>
      <c r="Q18" s="138">
        <f>SUM(Q14:Q17)</f>
        <v>9</v>
      </c>
      <c r="R18" s="138"/>
      <c r="S18" s="140">
        <f>SUM(S14:S17)</f>
        <v>10</v>
      </c>
      <c r="T18" s="141"/>
      <c r="U18" s="138">
        <f>SUM(U14:U17)</f>
        <v>9</v>
      </c>
      <c r="V18" s="138"/>
      <c r="W18" s="140">
        <f>SUM(W14:W17)</f>
        <v>9</v>
      </c>
      <c r="X18" s="139"/>
      <c r="Y18" s="138">
        <f>SUM(Y14:Y17)</f>
        <v>4</v>
      </c>
      <c r="Z18" s="139"/>
      <c r="AA18" s="123"/>
      <c r="AB18" s="133"/>
      <c r="AC18" s="110"/>
    </row>
    <row r="19" spans="1:29" ht="13.9" customHeight="1" x14ac:dyDescent="0.15">
      <c r="A19" s="114" t="s">
        <v>35</v>
      </c>
      <c r="B19" s="129">
        <v>105</v>
      </c>
      <c r="C19" s="24">
        <v>6</v>
      </c>
      <c r="D19" s="25" t="s">
        <v>225</v>
      </c>
      <c r="E19" s="26">
        <v>3</v>
      </c>
      <c r="F19" s="27" t="s">
        <v>225</v>
      </c>
      <c r="G19" s="24">
        <v>8</v>
      </c>
      <c r="H19" s="25" t="s">
        <v>227</v>
      </c>
      <c r="I19" s="26">
        <v>2</v>
      </c>
      <c r="J19" s="25" t="s">
        <v>228</v>
      </c>
      <c r="K19" s="28"/>
      <c r="L19" s="27"/>
      <c r="M19" s="24">
        <v>2</v>
      </c>
      <c r="N19" s="25" t="s">
        <v>230</v>
      </c>
      <c r="O19" s="26">
        <v>3</v>
      </c>
      <c r="P19" s="27" t="s">
        <v>234</v>
      </c>
      <c r="Q19" s="24">
        <v>4</v>
      </c>
      <c r="R19" s="25" t="s">
        <v>236</v>
      </c>
      <c r="S19" s="26">
        <v>5</v>
      </c>
      <c r="T19" s="29" t="s">
        <v>238</v>
      </c>
      <c r="U19" s="24">
        <v>8</v>
      </c>
      <c r="V19" s="25" t="s">
        <v>239</v>
      </c>
      <c r="W19" s="26">
        <v>8</v>
      </c>
      <c r="X19" s="27" t="s">
        <v>241</v>
      </c>
      <c r="Y19" s="24">
        <v>3</v>
      </c>
      <c r="Z19" s="25" t="s">
        <v>243</v>
      </c>
      <c r="AA19" s="131">
        <f>SUM(C23:Z23)</f>
        <v>105</v>
      </c>
      <c r="AB19" s="132">
        <v>105</v>
      </c>
      <c r="AC19" s="101" t="s">
        <v>35</v>
      </c>
    </row>
    <row r="20" spans="1:29" ht="13.9" customHeight="1" x14ac:dyDescent="0.15">
      <c r="A20" s="115"/>
      <c r="B20" s="119"/>
      <c r="C20" s="30"/>
      <c r="D20" s="31"/>
      <c r="E20" s="32">
        <v>5</v>
      </c>
      <c r="F20" s="33" t="s">
        <v>208</v>
      </c>
      <c r="G20" s="30">
        <v>5</v>
      </c>
      <c r="H20" s="31" t="s">
        <v>228</v>
      </c>
      <c r="I20" s="32">
        <v>1</v>
      </c>
      <c r="J20" s="31" t="s">
        <v>229</v>
      </c>
      <c r="K20" s="34"/>
      <c r="L20" s="33"/>
      <c r="M20" s="30">
        <v>5</v>
      </c>
      <c r="N20" s="31" t="s">
        <v>231</v>
      </c>
      <c r="O20" s="32">
        <v>6</v>
      </c>
      <c r="P20" s="33" t="s">
        <v>235</v>
      </c>
      <c r="Q20" s="30">
        <v>1</v>
      </c>
      <c r="R20" s="31" t="s">
        <v>237</v>
      </c>
      <c r="S20" s="32">
        <v>4</v>
      </c>
      <c r="T20" s="35" t="s">
        <v>239</v>
      </c>
      <c r="U20" s="30">
        <v>1</v>
      </c>
      <c r="V20" s="31" t="s">
        <v>240</v>
      </c>
      <c r="W20" s="32">
        <v>1</v>
      </c>
      <c r="X20" s="33" t="s">
        <v>242</v>
      </c>
      <c r="Y20" s="30">
        <v>1</v>
      </c>
      <c r="Z20" s="31" t="s">
        <v>224</v>
      </c>
      <c r="AA20" s="123"/>
      <c r="AB20" s="133"/>
      <c r="AC20" s="126"/>
    </row>
    <row r="21" spans="1:29" ht="13.9" customHeight="1" x14ac:dyDescent="0.15">
      <c r="A21" s="115"/>
      <c r="B21" s="119"/>
      <c r="C21" s="30"/>
      <c r="D21" s="31"/>
      <c r="E21" s="32">
        <v>1</v>
      </c>
      <c r="F21" s="33" t="s">
        <v>226</v>
      </c>
      <c r="G21" s="30"/>
      <c r="H21" s="31"/>
      <c r="I21" s="32">
        <v>8</v>
      </c>
      <c r="J21" s="31" t="s">
        <v>230</v>
      </c>
      <c r="K21" s="34"/>
      <c r="L21" s="33"/>
      <c r="M21" s="30">
        <v>6</v>
      </c>
      <c r="N21" s="31" t="s">
        <v>232</v>
      </c>
      <c r="O21" s="32">
        <v>3</v>
      </c>
      <c r="P21" s="33" t="s">
        <v>236</v>
      </c>
      <c r="Q21" s="30">
        <v>4</v>
      </c>
      <c r="R21" s="31" t="s">
        <v>238</v>
      </c>
      <c r="S21" s="32"/>
      <c r="T21" s="35"/>
      <c r="U21" s="30"/>
      <c r="V21" s="31"/>
      <c r="W21" s="32"/>
      <c r="X21" s="33"/>
      <c r="Y21" s="30"/>
      <c r="Z21" s="31"/>
      <c r="AA21" s="123"/>
      <c r="AB21" s="133"/>
      <c r="AC21" s="126"/>
    </row>
    <row r="22" spans="1:29" ht="13.9" customHeight="1" x14ac:dyDescent="0.15">
      <c r="A22" s="115"/>
      <c r="B22" s="119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>
        <v>1</v>
      </c>
      <c r="N22" s="31" t="s">
        <v>233</v>
      </c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23"/>
      <c r="AB22" s="133"/>
      <c r="AC22" s="126"/>
    </row>
    <row r="23" spans="1:29" ht="13.9" customHeight="1" thickBot="1" x14ac:dyDescent="0.2">
      <c r="A23" s="128"/>
      <c r="B23" s="130"/>
      <c r="C23" s="138">
        <f>SUM(C19:C22)</f>
        <v>6</v>
      </c>
      <c r="D23" s="139"/>
      <c r="E23" s="140">
        <f>SUM(E19:E22)</f>
        <v>9</v>
      </c>
      <c r="F23" s="139"/>
      <c r="G23" s="140">
        <f>SUM(G19:G22)</f>
        <v>13</v>
      </c>
      <c r="H23" s="139"/>
      <c r="I23" s="140">
        <f>SUM(I19:I22)</f>
        <v>11</v>
      </c>
      <c r="J23" s="138"/>
      <c r="K23" s="116">
        <f>SUM(K19:K22)</f>
        <v>0</v>
      </c>
      <c r="L23" s="139"/>
      <c r="M23" s="138">
        <f>SUM(M19:M22)</f>
        <v>14</v>
      </c>
      <c r="N23" s="138"/>
      <c r="O23" s="140">
        <f>SUM(O19:O22)</f>
        <v>12</v>
      </c>
      <c r="P23" s="139"/>
      <c r="Q23" s="138">
        <f>SUM(Q19:Q22)</f>
        <v>9</v>
      </c>
      <c r="R23" s="138"/>
      <c r="S23" s="140">
        <f>SUM(S19:S22)</f>
        <v>9</v>
      </c>
      <c r="T23" s="141"/>
      <c r="U23" s="138">
        <f>SUM(U19:U22)</f>
        <v>9</v>
      </c>
      <c r="V23" s="138"/>
      <c r="W23" s="140">
        <f>SUM(W19:W22)</f>
        <v>9</v>
      </c>
      <c r="X23" s="139"/>
      <c r="Y23" s="138">
        <f>SUM(Y19:Y22)</f>
        <v>4</v>
      </c>
      <c r="Z23" s="139"/>
      <c r="AA23" s="123"/>
      <c r="AB23" s="134"/>
      <c r="AC23" s="102"/>
    </row>
    <row r="24" spans="1:29" ht="13.9" customHeight="1" x14ac:dyDescent="0.15">
      <c r="A24" s="118" t="s">
        <v>3</v>
      </c>
      <c r="B24" s="119">
        <v>140</v>
      </c>
      <c r="C24" s="24">
        <v>6</v>
      </c>
      <c r="D24" s="25" t="s">
        <v>91</v>
      </c>
      <c r="E24" s="26">
        <v>3</v>
      </c>
      <c r="F24" s="27" t="s">
        <v>92</v>
      </c>
      <c r="G24" s="24">
        <v>6</v>
      </c>
      <c r="H24" s="25" t="s">
        <v>93</v>
      </c>
      <c r="I24" s="26">
        <v>7</v>
      </c>
      <c r="J24" s="25" t="s">
        <v>94</v>
      </c>
      <c r="K24" s="28"/>
      <c r="L24" s="27"/>
      <c r="M24" s="24">
        <v>5</v>
      </c>
      <c r="N24" s="25" t="s">
        <v>95</v>
      </c>
      <c r="O24" s="26">
        <v>11</v>
      </c>
      <c r="P24" s="27" t="s">
        <v>96</v>
      </c>
      <c r="Q24" s="24">
        <v>4</v>
      </c>
      <c r="R24" s="25" t="s">
        <v>96</v>
      </c>
      <c r="S24" s="26">
        <v>5</v>
      </c>
      <c r="T24" s="29" t="s">
        <v>97</v>
      </c>
      <c r="U24" s="24">
        <v>6</v>
      </c>
      <c r="V24" s="25" t="s">
        <v>98</v>
      </c>
      <c r="W24" s="26">
        <v>6</v>
      </c>
      <c r="X24" s="27" t="s">
        <v>99</v>
      </c>
      <c r="Y24" s="24">
        <v>4</v>
      </c>
      <c r="Z24" s="25" t="s">
        <v>100</v>
      </c>
      <c r="AA24" s="131">
        <f>SUM(C28:Z28)</f>
        <v>140</v>
      </c>
      <c r="AB24" s="133">
        <v>140</v>
      </c>
      <c r="AC24" s="137" t="s">
        <v>3</v>
      </c>
    </row>
    <row r="25" spans="1:29" ht="13.9" customHeight="1" x14ac:dyDescent="0.15">
      <c r="A25" s="115"/>
      <c r="B25" s="119"/>
      <c r="C25" s="30">
        <v>3</v>
      </c>
      <c r="D25" s="31" t="s">
        <v>101</v>
      </c>
      <c r="E25" s="32">
        <v>8</v>
      </c>
      <c r="F25" s="33" t="s">
        <v>102</v>
      </c>
      <c r="G25" s="30">
        <v>4</v>
      </c>
      <c r="H25" s="31" t="s">
        <v>94</v>
      </c>
      <c r="I25" s="32">
        <v>2</v>
      </c>
      <c r="J25" s="31" t="s">
        <v>103</v>
      </c>
      <c r="K25" s="34"/>
      <c r="L25" s="33"/>
      <c r="M25" s="30">
        <v>4</v>
      </c>
      <c r="N25" s="31" t="s">
        <v>105</v>
      </c>
      <c r="O25" s="32">
        <v>4</v>
      </c>
      <c r="P25" s="33" t="s">
        <v>106</v>
      </c>
      <c r="Q25" s="30">
        <v>8</v>
      </c>
      <c r="R25" s="31" t="s">
        <v>97</v>
      </c>
      <c r="S25" s="32">
        <v>5</v>
      </c>
      <c r="T25" s="35" t="s">
        <v>98</v>
      </c>
      <c r="U25" s="30">
        <v>4</v>
      </c>
      <c r="V25" s="31" t="s">
        <v>107</v>
      </c>
      <c r="W25" s="32">
        <v>4</v>
      </c>
      <c r="X25" s="33" t="s">
        <v>100</v>
      </c>
      <c r="Y25" s="30">
        <v>1</v>
      </c>
      <c r="Z25" s="31" t="s">
        <v>108</v>
      </c>
      <c r="AA25" s="123"/>
      <c r="AB25" s="133"/>
      <c r="AC25" s="126"/>
    </row>
    <row r="26" spans="1:29" ht="13.9" customHeight="1" x14ac:dyDescent="0.15">
      <c r="A26" s="115"/>
      <c r="B26" s="119"/>
      <c r="C26" s="30"/>
      <c r="D26" s="31"/>
      <c r="E26" s="32">
        <v>3</v>
      </c>
      <c r="F26" s="33" t="s">
        <v>103</v>
      </c>
      <c r="G26" s="30">
        <v>3</v>
      </c>
      <c r="H26" s="31" t="s">
        <v>103</v>
      </c>
      <c r="I26" s="32">
        <v>2</v>
      </c>
      <c r="J26" s="31" t="s">
        <v>104</v>
      </c>
      <c r="K26" s="34"/>
      <c r="L26" s="33"/>
      <c r="M26" s="30">
        <v>3</v>
      </c>
      <c r="N26" s="31" t="s">
        <v>104</v>
      </c>
      <c r="O26" s="32"/>
      <c r="P26" s="33"/>
      <c r="Q26" s="30">
        <v>2</v>
      </c>
      <c r="R26" s="31" t="s">
        <v>106</v>
      </c>
      <c r="S26" s="32">
        <v>4</v>
      </c>
      <c r="T26" s="35" t="s">
        <v>106</v>
      </c>
      <c r="U26" s="30">
        <v>2</v>
      </c>
      <c r="V26" s="31" t="s">
        <v>106</v>
      </c>
      <c r="W26" s="32">
        <v>4</v>
      </c>
      <c r="X26" s="33" t="s">
        <v>109</v>
      </c>
      <c r="Y26" s="30">
        <v>4</v>
      </c>
      <c r="Z26" s="31" t="s">
        <v>110</v>
      </c>
      <c r="AA26" s="123"/>
      <c r="AB26" s="133"/>
      <c r="AC26" s="126"/>
    </row>
    <row r="27" spans="1:29" ht="13.9" customHeight="1" x14ac:dyDescent="0.15">
      <c r="A27" s="115"/>
      <c r="B27" s="119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>
        <v>3</v>
      </c>
      <c r="N27" s="31" t="s">
        <v>94</v>
      </c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23"/>
      <c r="AB27" s="133"/>
      <c r="AC27" s="126"/>
    </row>
    <row r="28" spans="1:29" ht="13.9" customHeight="1" thickBot="1" x14ac:dyDescent="0.2">
      <c r="A28" s="116"/>
      <c r="B28" s="119"/>
      <c r="C28" s="105">
        <f>SUM(C24:C27)</f>
        <v>9</v>
      </c>
      <c r="D28" s="106"/>
      <c r="E28" s="127">
        <f>SUM(E24:E27)</f>
        <v>14</v>
      </c>
      <c r="F28" s="106"/>
      <c r="G28" s="127">
        <f>SUM(G24:G27)</f>
        <v>13</v>
      </c>
      <c r="H28" s="106"/>
      <c r="I28" s="127">
        <f>SUM(I24:I27)</f>
        <v>11</v>
      </c>
      <c r="J28" s="105"/>
      <c r="K28" s="128">
        <f>SUM(K24:K27)</f>
        <v>0</v>
      </c>
      <c r="L28" s="106"/>
      <c r="M28" s="105">
        <f>SUM(M24:M27)</f>
        <v>15</v>
      </c>
      <c r="N28" s="105"/>
      <c r="O28" s="127">
        <f>SUM(O24:O27)</f>
        <v>15</v>
      </c>
      <c r="P28" s="106"/>
      <c r="Q28" s="105">
        <f>SUM(Q24:Q27)</f>
        <v>14</v>
      </c>
      <c r="R28" s="105"/>
      <c r="S28" s="127">
        <f>SUM(S24:S27)</f>
        <v>14</v>
      </c>
      <c r="T28" s="136"/>
      <c r="U28" s="105">
        <f>SUM(U24:U27)</f>
        <v>12</v>
      </c>
      <c r="V28" s="105"/>
      <c r="W28" s="127">
        <f>SUM(W24:W27)</f>
        <v>14</v>
      </c>
      <c r="X28" s="106"/>
      <c r="Y28" s="105">
        <f>SUM(Y24:Y27)</f>
        <v>9</v>
      </c>
      <c r="Z28" s="106"/>
      <c r="AA28" s="123"/>
      <c r="AB28" s="133"/>
      <c r="AC28" s="110"/>
    </row>
    <row r="29" spans="1:29" ht="13.9" customHeight="1" x14ac:dyDescent="0.15">
      <c r="A29" s="114" t="s">
        <v>4</v>
      </c>
      <c r="B29" s="129">
        <v>35</v>
      </c>
      <c r="C29" s="24">
        <v>3</v>
      </c>
      <c r="D29" s="25" t="s">
        <v>612</v>
      </c>
      <c r="E29" s="26">
        <v>3</v>
      </c>
      <c r="F29" s="27" t="s">
        <v>613</v>
      </c>
      <c r="G29" s="24">
        <v>3</v>
      </c>
      <c r="H29" s="25" t="s">
        <v>604</v>
      </c>
      <c r="I29" s="26">
        <v>3</v>
      </c>
      <c r="J29" s="25" t="s">
        <v>604</v>
      </c>
      <c r="K29" s="28"/>
      <c r="L29" s="27"/>
      <c r="M29" s="24">
        <v>3</v>
      </c>
      <c r="N29" s="25" t="s">
        <v>604</v>
      </c>
      <c r="O29" s="26">
        <v>4</v>
      </c>
      <c r="P29" s="27" t="s">
        <v>604</v>
      </c>
      <c r="Q29" s="24">
        <v>3</v>
      </c>
      <c r="R29" s="25" t="s">
        <v>624</v>
      </c>
      <c r="S29" s="26">
        <v>3</v>
      </c>
      <c r="T29" s="29" t="s">
        <v>626</v>
      </c>
      <c r="U29" s="24">
        <v>3</v>
      </c>
      <c r="V29" s="25" t="s">
        <v>604</v>
      </c>
      <c r="W29" s="26">
        <v>2</v>
      </c>
      <c r="X29" s="27" t="s">
        <v>614</v>
      </c>
      <c r="Y29" s="24">
        <v>2</v>
      </c>
      <c r="Z29" s="25" t="s">
        <v>604</v>
      </c>
      <c r="AA29" s="131">
        <f>SUM(C32:Z32)</f>
        <v>35</v>
      </c>
      <c r="AB29" s="132">
        <v>35</v>
      </c>
      <c r="AC29" s="101" t="s">
        <v>4</v>
      </c>
    </row>
    <row r="30" spans="1:29" ht="13.9" customHeight="1" x14ac:dyDescent="0.15">
      <c r="A30" s="115"/>
      <c r="B30" s="119"/>
      <c r="C30" s="30"/>
      <c r="D30" s="31"/>
      <c r="E30" s="32">
        <v>1</v>
      </c>
      <c r="F30" s="33" t="s">
        <v>615</v>
      </c>
      <c r="G30" s="30"/>
      <c r="H30" s="31"/>
      <c r="I30" s="32"/>
      <c r="J30" s="31"/>
      <c r="K30" s="34"/>
      <c r="L30" s="33"/>
      <c r="M30" s="30"/>
      <c r="N30" s="31"/>
      <c r="O30" s="32"/>
      <c r="P30" s="33"/>
      <c r="Q30" s="30">
        <v>1</v>
      </c>
      <c r="R30" s="31" t="s">
        <v>625</v>
      </c>
      <c r="S30" s="32"/>
      <c r="T30" s="35"/>
      <c r="U30" s="30"/>
      <c r="V30" s="31"/>
      <c r="W30" s="32">
        <v>1</v>
      </c>
      <c r="X30" s="33" t="s">
        <v>604</v>
      </c>
      <c r="Y30" s="30"/>
      <c r="Z30" s="31"/>
      <c r="AA30" s="123"/>
      <c r="AB30" s="133"/>
      <c r="AC30" s="126"/>
    </row>
    <row r="31" spans="1:29" ht="13.9" customHeight="1" x14ac:dyDescent="0.15">
      <c r="A31" s="115"/>
      <c r="B31" s="119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23"/>
      <c r="AB31" s="133"/>
      <c r="AC31" s="126"/>
    </row>
    <row r="32" spans="1:29" ht="13.9" customHeight="1" thickBot="1" x14ac:dyDescent="0.2">
      <c r="A32" s="128"/>
      <c r="B32" s="130"/>
      <c r="C32" s="105">
        <f>SUM(C29:C31)</f>
        <v>3</v>
      </c>
      <c r="D32" s="106"/>
      <c r="E32" s="127">
        <f>SUM(E29:E31)</f>
        <v>4</v>
      </c>
      <c r="F32" s="106"/>
      <c r="G32" s="127">
        <f>SUM(G29:G31)</f>
        <v>3</v>
      </c>
      <c r="H32" s="106"/>
      <c r="I32" s="127">
        <f>SUM(I29:I31)</f>
        <v>3</v>
      </c>
      <c r="J32" s="105"/>
      <c r="K32" s="128">
        <f>SUM(K29:K31)</f>
        <v>0</v>
      </c>
      <c r="L32" s="106"/>
      <c r="M32" s="105">
        <f>SUM(M29:M31)</f>
        <v>3</v>
      </c>
      <c r="N32" s="105"/>
      <c r="O32" s="127">
        <f>SUM(O29:O31)</f>
        <v>4</v>
      </c>
      <c r="P32" s="106"/>
      <c r="Q32" s="105">
        <f>SUM(Q29:Q31)</f>
        <v>4</v>
      </c>
      <c r="R32" s="105"/>
      <c r="S32" s="127">
        <f>SUM(S29:S31)</f>
        <v>3</v>
      </c>
      <c r="T32" s="136"/>
      <c r="U32" s="105">
        <f>SUM(U29:U31)</f>
        <v>3</v>
      </c>
      <c r="V32" s="105"/>
      <c r="W32" s="127">
        <f>SUM(W29:W31)</f>
        <v>3</v>
      </c>
      <c r="X32" s="106"/>
      <c r="Y32" s="105">
        <f>SUM(Y29:Y31)</f>
        <v>2</v>
      </c>
      <c r="Z32" s="106"/>
      <c r="AA32" s="123"/>
      <c r="AB32" s="134"/>
      <c r="AC32" s="102"/>
    </row>
    <row r="33" spans="1:29" ht="13.9" customHeight="1" x14ac:dyDescent="0.15">
      <c r="A33" s="118" t="s">
        <v>36</v>
      </c>
      <c r="B33" s="119">
        <v>35</v>
      </c>
      <c r="C33" s="24">
        <v>3</v>
      </c>
      <c r="D33" s="25" t="s">
        <v>580</v>
      </c>
      <c r="E33" s="26">
        <v>1</v>
      </c>
      <c r="F33" s="27" t="s">
        <v>593</v>
      </c>
      <c r="G33" s="24">
        <v>3</v>
      </c>
      <c r="H33" s="27" t="s">
        <v>581</v>
      </c>
      <c r="I33" s="26">
        <v>3</v>
      </c>
      <c r="J33" s="27" t="s">
        <v>581</v>
      </c>
      <c r="K33" s="28"/>
      <c r="L33" s="27"/>
      <c r="M33" s="24">
        <v>3</v>
      </c>
      <c r="N33" s="25" t="s">
        <v>589</v>
      </c>
      <c r="O33" s="26">
        <v>5</v>
      </c>
      <c r="P33" s="27" t="s">
        <v>591</v>
      </c>
      <c r="Q33" s="24">
        <v>3</v>
      </c>
      <c r="R33" s="27" t="s">
        <v>582</v>
      </c>
      <c r="S33" s="26">
        <v>3</v>
      </c>
      <c r="T33" s="27" t="s">
        <v>582</v>
      </c>
      <c r="U33" s="24">
        <v>2</v>
      </c>
      <c r="V33" s="25" t="s">
        <v>582</v>
      </c>
      <c r="W33" s="26">
        <v>3</v>
      </c>
      <c r="X33" s="25" t="s">
        <v>583</v>
      </c>
      <c r="Y33" s="24">
        <v>2</v>
      </c>
      <c r="Z33" s="25" t="s">
        <v>583</v>
      </c>
      <c r="AA33" s="131">
        <f>SUM(C36:Z36)</f>
        <v>35</v>
      </c>
      <c r="AB33" s="165">
        <v>35</v>
      </c>
      <c r="AC33" s="129" t="s">
        <v>36</v>
      </c>
    </row>
    <row r="34" spans="1:29" ht="13.9" customHeight="1" x14ac:dyDescent="0.15">
      <c r="A34" s="115"/>
      <c r="B34" s="119"/>
      <c r="C34" s="30"/>
      <c r="D34" s="31"/>
      <c r="E34" s="32">
        <v>2</v>
      </c>
      <c r="F34" s="33" t="s">
        <v>589</v>
      </c>
      <c r="G34" s="30"/>
      <c r="H34" s="31"/>
      <c r="I34" s="32"/>
      <c r="J34" s="31"/>
      <c r="K34" s="34"/>
      <c r="L34" s="33"/>
      <c r="M34" s="30">
        <v>1</v>
      </c>
      <c r="N34" s="31" t="s">
        <v>592</v>
      </c>
      <c r="O34" s="32"/>
      <c r="P34" s="33"/>
      <c r="Q34" s="30"/>
      <c r="R34" s="31"/>
      <c r="S34" s="32"/>
      <c r="T34" s="35"/>
      <c r="U34" s="30">
        <v>1</v>
      </c>
      <c r="V34" s="31" t="s">
        <v>590</v>
      </c>
      <c r="W34" s="32"/>
      <c r="X34" s="33"/>
      <c r="Y34" s="30"/>
      <c r="Z34" s="31"/>
      <c r="AA34" s="123"/>
      <c r="AB34" s="166"/>
      <c r="AC34" s="119"/>
    </row>
    <row r="35" spans="1:29" ht="13.9" customHeight="1" x14ac:dyDescent="0.15">
      <c r="A35" s="115"/>
      <c r="B35" s="119"/>
      <c r="C35" s="30"/>
      <c r="D35" s="31"/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23"/>
      <c r="AB35" s="166"/>
      <c r="AC35" s="119"/>
    </row>
    <row r="36" spans="1:29" ht="13.9" customHeight="1" thickBot="1" x14ac:dyDescent="0.2">
      <c r="A36" s="116"/>
      <c r="B36" s="119"/>
      <c r="C36" s="128">
        <f>SUM(C33:C35)</f>
        <v>3</v>
      </c>
      <c r="D36" s="106"/>
      <c r="E36" s="127">
        <f>SUM(E33:E35)</f>
        <v>3</v>
      </c>
      <c r="F36" s="106"/>
      <c r="G36" s="127">
        <f>SUM(G33:G35)</f>
        <v>3</v>
      </c>
      <c r="H36" s="106"/>
      <c r="I36" s="127">
        <f>SUM(I33:I35)</f>
        <v>3</v>
      </c>
      <c r="J36" s="136"/>
      <c r="K36" s="128">
        <f>SUM(K33:K35)</f>
        <v>0</v>
      </c>
      <c r="L36" s="106"/>
      <c r="M36" s="127">
        <f>SUM(M33:M35)</f>
        <v>4</v>
      </c>
      <c r="N36" s="106"/>
      <c r="O36" s="127">
        <f>SUM(O33:O35)</f>
        <v>5</v>
      </c>
      <c r="P36" s="106"/>
      <c r="Q36" s="127">
        <f>SUM(Q33:Q35)</f>
        <v>3</v>
      </c>
      <c r="R36" s="106"/>
      <c r="S36" s="127">
        <f>SUM(S33:S35)</f>
        <v>3</v>
      </c>
      <c r="T36" s="136"/>
      <c r="U36" s="128">
        <f>SUM(U33:U35)</f>
        <v>3</v>
      </c>
      <c r="V36" s="106"/>
      <c r="W36" s="127">
        <f>SUM(W33:W35)</f>
        <v>3</v>
      </c>
      <c r="X36" s="106"/>
      <c r="Y36" s="127">
        <f>SUM(Y33:Y35)</f>
        <v>2</v>
      </c>
      <c r="Z36" s="136"/>
      <c r="AA36" s="124"/>
      <c r="AB36" s="171"/>
      <c r="AC36" s="130"/>
    </row>
    <row r="37" spans="1:29" ht="13.9" customHeight="1" x14ac:dyDescent="0.15">
      <c r="A37" s="114" t="s">
        <v>9</v>
      </c>
      <c r="B37" s="129">
        <v>105</v>
      </c>
      <c r="C37" s="24"/>
      <c r="D37" s="25"/>
      <c r="E37" s="26"/>
      <c r="F37" s="27"/>
      <c r="G37" s="24">
        <v>1</v>
      </c>
      <c r="H37" s="25" t="s">
        <v>523</v>
      </c>
      <c r="I37" s="26">
        <v>2</v>
      </c>
      <c r="J37" s="25" t="s">
        <v>523</v>
      </c>
      <c r="K37" s="28"/>
      <c r="L37" s="27"/>
      <c r="M37" s="24">
        <v>3</v>
      </c>
      <c r="N37" s="25" t="s">
        <v>523</v>
      </c>
      <c r="O37" s="26">
        <v>2</v>
      </c>
      <c r="P37" s="27" t="s">
        <v>523</v>
      </c>
      <c r="Q37" s="24">
        <v>3</v>
      </c>
      <c r="R37" s="25" t="s">
        <v>524</v>
      </c>
      <c r="S37" s="26">
        <v>2</v>
      </c>
      <c r="T37" s="29" t="s">
        <v>525</v>
      </c>
      <c r="U37" s="24">
        <v>3</v>
      </c>
      <c r="V37" s="25" t="s">
        <v>524</v>
      </c>
      <c r="W37" s="26"/>
      <c r="X37" s="27"/>
      <c r="Y37" s="24"/>
      <c r="Z37" s="25"/>
      <c r="AA37" s="131">
        <f>SUM(C39:Z39)</f>
        <v>16</v>
      </c>
      <c r="AB37" s="132">
        <v>105</v>
      </c>
      <c r="AC37" s="101" t="s">
        <v>9</v>
      </c>
    </row>
    <row r="38" spans="1:29" ht="13.9" customHeight="1" x14ac:dyDescent="0.15">
      <c r="A38" s="115"/>
      <c r="B38" s="119"/>
      <c r="C38" s="30"/>
      <c r="D38" s="31"/>
      <c r="E38" s="32"/>
      <c r="F38" s="33"/>
      <c r="G38" s="30"/>
      <c r="H38" s="31"/>
      <c r="I38" s="32"/>
      <c r="J38" s="31"/>
      <c r="K38" s="34"/>
      <c r="L38" s="33"/>
      <c r="M38" s="30"/>
      <c r="N38" s="31"/>
      <c r="O38" s="32"/>
      <c r="P38" s="33"/>
      <c r="Q38" s="30"/>
      <c r="R38" s="31"/>
      <c r="S38" s="32"/>
      <c r="T38" s="35"/>
      <c r="U38" s="30"/>
      <c r="V38" s="31"/>
      <c r="W38" s="32"/>
      <c r="X38" s="33"/>
      <c r="Y38" s="30"/>
      <c r="Z38" s="31"/>
      <c r="AA38" s="123"/>
      <c r="AB38" s="133"/>
      <c r="AC38" s="126"/>
    </row>
    <row r="39" spans="1:29" ht="13.9" customHeight="1" x14ac:dyDescent="0.15">
      <c r="A39" s="116"/>
      <c r="B39" s="119"/>
      <c r="C39" s="113">
        <f>SUM(C37:C38)</f>
        <v>0</v>
      </c>
      <c r="D39" s="112"/>
      <c r="E39" s="111">
        <f>SUM(E37:E38)</f>
        <v>0</v>
      </c>
      <c r="F39" s="112"/>
      <c r="G39" s="111">
        <f>SUM(G37:G38)</f>
        <v>1</v>
      </c>
      <c r="H39" s="112"/>
      <c r="I39" s="111">
        <f>SUM(I37:I38)</f>
        <v>2</v>
      </c>
      <c r="J39" s="113"/>
      <c r="K39" s="117">
        <f>SUM(K37:K38)</f>
        <v>0</v>
      </c>
      <c r="L39" s="112"/>
      <c r="M39" s="113">
        <f>SUM(M37:M38)</f>
        <v>3</v>
      </c>
      <c r="N39" s="113"/>
      <c r="O39" s="111">
        <f>SUM(O37:O38)</f>
        <v>2</v>
      </c>
      <c r="P39" s="112"/>
      <c r="Q39" s="113">
        <f>SUM(Q37:Q38)</f>
        <v>3</v>
      </c>
      <c r="R39" s="113"/>
      <c r="S39" s="111">
        <f>SUM(S37:S38)</f>
        <v>2</v>
      </c>
      <c r="T39" s="135"/>
      <c r="U39" s="113">
        <f>SUM(U37:U38)</f>
        <v>3</v>
      </c>
      <c r="V39" s="113"/>
      <c r="W39" s="111">
        <f>SUM(W37:W38)</f>
        <v>0</v>
      </c>
      <c r="X39" s="112"/>
      <c r="Y39" s="113">
        <f>SUM(Y37:Y38)</f>
        <v>0</v>
      </c>
      <c r="Z39" s="112"/>
      <c r="AA39" s="123"/>
      <c r="AB39" s="133"/>
      <c r="AC39" s="110"/>
    </row>
    <row r="40" spans="1:29" ht="13.9" customHeight="1" x14ac:dyDescent="0.15">
      <c r="A40" s="146" t="s">
        <v>5</v>
      </c>
      <c r="B40" s="119"/>
      <c r="C40" s="36">
        <v>7</v>
      </c>
      <c r="D40" s="37" t="s">
        <v>495</v>
      </c>
      <c r="E40" s="38">
        <v>6</v>
      </c>
      <c r="F40" s="39" t="s">
        <v>496</v>
      </c>
      <c r="G40" s="36">
        <v>2</v>
      </c>
      <c r="H40" s="37" t="s">
        <v>496</v>
      </c>
      <c r="I40" s="38">
        <v>8</v>
      </c>
      <c r="J40" s="37" t="s">
        <v>498</v>
      </c>
      <c r="K40" s="40"/>
      <c r="L40" s="39"/>
      <c r="M40" s="36">
        <v>3</v>
      </c>
      <c r="N40" s="37" t="s">
        <v>498</v>
      </c>
      <c r="O40" s="38">
        <v>4</v>
      </c>
      <c r="P40" s="39" t="s">
        <v>526</v>
      </c>
      <c r="Q40" s="36">
        <v>7</v>
      </c>
      <c r="R40" s="37" t="s">
        <v>538</v>
      </c>
      <c r="S40" s="38">
        <v>5</v>
      </c>
      <c r="T40" s="41" t="s">
        <v>527</v>
      </c>
      <c r="U40" s="36">
        <v>4</v>
      </c>
      <c r="V40" s="37" t="s">
        <v>502</v>
      </c>
      <c r="W40" s="38">
        <v>5</v>
      </c>
      <c r="X40" s="39" t="s">
        <v>528</v>
      </c>
      <c r="Y40" s="36">
        <v>8</v>
      </c>
      <c r="Z40" s="37" t="s">
        <v>500</v>
      </c>
      <c r="AA40" s="122">
        <f>SUM(C43:Z43)</f>
        <v>89</v>
      </c>
      <c r="AB40" s="133"/>
      <c r="AC40" s="142" t="s">
        <v>5</v>
      </c>
    </row>
    <row r="41" spans="1:29" ht="13.9" customHeight="1" x14ac:dyDescent="0.15">
      <c r="A41" s="147"/>
      <c r="B41" s="119"/>
      <c r="C41" s="42">
        <v>3</v>
      </c>
      <c r="D41" s="43" t="s">
        <v>529</v>
      </c>
      <c r="E41" s="44">
        <v>2</v>
      </c>
      <c r="F41" s="45" t="s">
        <v>503</v>
      </c>
      <c r="G41" s="42">
        <v>7</v>
      </c>
      <c r="H41" s="43" t="s">
        <v>503</v>
      </c>
      <c r="I41" s="44"/>
      <c r="J41" s="43"/>
      <c r="K41" s="46"/>
      <c r="L41" s="45"/>
      <c r="M41" s="42">
        <v>4</v>
      </c>
      <c r="N41" s="43" t="s">
        <v>526</v>
      </c>
      <c r="O41" s="44">
        <v>5</v>
      </c>
      <c r="P41" s="45" t="s">
        <v>538</v>
      </c>
      <c r="Q41" s="42">
        <v>3</v>
      </c>
      <c r="R41" s="43" t="s">
        <v>527</v>
      </c>
      <c r="S41" s="44">
        <v>2</v>
      </c>
      <c r="T41" s="47" t="s">
        <v>502</v>
      </c>
      <c r="U41" s="42">
        <v>2</v>
      </c>
      <c r="V41" s="43" t="s">
        <v>528</v>
      </c>
      <c r="W41" s="44">
        <v>2</v>
      </c>
      <c r="X41" s="45" t="s">
        <v>500</v>
      </c>
      <c r="Y41" s="42"/>
      <c r="Z41" s="43"/>
      <c r="AA41" s="123"/>
      <c r="AB41" s="133"/>
      <c r="AC41" s="143"/>
    </row>
    <row r="42" spans="1:29" ht="13.9" customHeight="1" x14ac:dyDescent="0.15">
      <c r="A42" s="148"/>
      <c r="B42" s="119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23"/>
      <c r="AB42" s="133"/>
      <c r="AC42" s="144"/>
    </row>
    <row r="43" spans="1:29" ht="13.9" customHeight="1" thickBot="1" x14ac:dyDescent="0.2">
      <c r="A43" s="149"/>
      <c r="B43" s="130"/>
      <c r="C43" s="105">
        <f>SUM(C40:C42)</f>
        <v>10</v>
      </c>
      <c r="D43" s="106"/>
      <c r="E43" s="127">
        <f>SUM(E40:E42)</f>
        <v>8</v>
      </c>
      <c r="F43" s="106"/>
      <c r="G43" s="127">
        <f>SUM(G40:G42)</f>
        <v>9</v>
      </c>
      <c r="H43" s="106"/>
      <c r="I43" s="127">
        <f>SUM(I40:I42)</f>
        <v>8</v>
      </c>
      <c r="J43" s="105"/>
      <c r="K43" s="128">
        <f>SUM(K40:K42)</f>
        <v>0</v>
      </c>
      <c r="L43" s="106"/>
      <c r="M43" s="105">
        <f>SUM(M40:M42)</f>
        <v>7</v>
      </c>
      <c r="N43" s="105"/>
      <c r="O43" s="127">
        <f>SUM(O40:O42)</f>
        <v>9</v>
      </c>
      <c r="P43" s="106"/>
      <c r="Q43" s="105">
        <f>SUM(Q40:Q42)</f>
        <v>10</v>
      </c>
      <c r="R43" s="105"/>
      <c r="S43" s="127">
        <f>SUM(S40:S42)</f>
        <v>7</v>
      </c>
      <c r="T43" s="136"/>
      <c r="U43" s="105">
        <f>SUM(U40:U42)</f>
        <v>6</v>
      </c>
      <c r="V43" s="105"/>
      <c r="W43" s="127">
        <f>SUM(W40:W42)</f>
        <v>7</v>
      </c>
      <c r="X43" s="106"/>
      <c r="Y43" s="105">
        <f>SUM(Y40:Y42)</f>
        <v>8</v>
      </c>
      <c r="Z43" s="106"/>
      <c r="AA43" s="124"/>
      <c r="AB43" s="134"/>
      <c r="AC43" s="145"/>
    </row>
    <row r="44" spans="1:29" ht="13.9" customHeight="1" x14ac:dyDescent="0.15">
      <c r="A44" s="114" t="s">
        <v>40</v>
      </c>
      <c r="B44" s="167"/>
      <c r="C44" s="160" t="s">
        <v>509</v>
      </c>
      <c r="D44" s="150"/>
      <c r="E44" s="150" t="s">
        <v>509</v>
      </c>
      <c r="F44" s="150"/>
      <c r="G44" s="150" t="s">
        <v>509</v>
      </c>
      <c r="H44" s="150"/>
      <c r="I44" s="150" t="s">
        <v>509</v>
      </c>
      <c r="J44" s="151"/>
      <c r="K44" s="160"/>
      <c r="L44" s="150"/>
      <c r="M44" s="150" t="s">
        <v>530</v>
      </c>
      <c r="N44" s="150"/>
      <c r="O44" s="150" t="s">
        <v>509</v>
      </c>
      <c r="P44" s="150"/>
      <c r="Q44" s="150" t="s">
        <v>509</v>
      </c>
      <c r="R44" s="150"/>
      <c r="S44" s="150" t="s">
        <v>511</v>
      </c>
      <c r="T44" s="151"/>
      <c r="U44" s="160" t="s">
        <v>511</v>
      </c>
      <c r="V44" s="150"/>
      <c r="W44" s="150" t="s">
        <v>531</v>
      </c>
      <c r="X44" s="150"/>
      <c r="Y44" s="150" t="s">
        <v>516</v>
      </c>
      <c r="Z44" s="151"/>
      <c r="AA44" s="131">
        <f>SUM(C48:Z48)</f>
        <v>0</v>
      </c>
      <c r="AB44" s="157"/>
      <c r="AC44" s="101" t="s">
        <v>40</v>
      </c>
    </row>
    <row r="45" spans="1:29" ht="13.9" customHeight="1" x14ac:dyDescent="0.15">
      <c r="A45" s="115"/>
      <c r="B45" s="168"/>
      <c r="C45" s="154" t="s">
        <v>513</v>
      </c>
      <c r="D45" s="152"/>
      <c r="E45" s="152" t="s">
        <v>532</v>
      </c>
      <c r="F45" s="152"/>
      <c r="G45" s="152" t="s">
        <v>512</v>
      </c>
      <c r="H45" s="152"/>
      <c r="I45" s="152" t="s">
        <v>514</v>
      </c>
      <c r="J45" s="153"/>
      <c r="K45" s="154"/>
      <c r="L45" s="152"/>
      <c r="M45" s="152" t="s">
        <v>509</v>
      </c>
      <c r="N45" s="152"/>
      <c r="O45" s="152" t="s">
        <v>510</v>
      </c>
      <c r="P45" s="152"/>
      <c r="Q45" s="152" t="s">
        <v>533</v>
      </c>
      <c r="R45" s="152"/>
      <c r="S45" s="152" t="s">
        <v>533</v>
      </c>
      <c r="T45" s="153"/>
      <c r="U45" s="154" t="s">
        <v>531</v>
      </c>
      <c r="V45" s="152"/>
      <c r="W45" s="152" t="s">
        <v>512</v>
      </c>
      <c r="X45" s="152"/>
      <c r="Y45" s="152" t="s">
        <v>512</v>
      </c>
      <c r="Z45" s="153"/>
      <c r="AA45" s="123"/>
      <c r="AB45" s="158"/>
      <c r="AC45" s="126"/>
    </row>
    <row r="46" spans="1:29" ht="13.9" customHeight="1" x14ac:dyDescent="0.15">
      <c r="A46" s="115"/>
      <c r="B46" s="168"/>
      <c r="C46" s="154" t="s">
        <v>510</v>
      </c>
      <c r="D46" s="152"/>
      <c r="E46" s="152" t="s">
        <v>534</v>
      </c>
      <c r="F46" s="152"/>
      <c r="G46" s="152" t="s">
        <v>534</v>
      </c>
      <c r="H46" s="152"/>
      <c r="I46" s="152" t="s">
        <v>535</v>
      </c>
      <c r="J46" s="153"/>
      <c r="K46" s="154"/>
      <c r="L46" s="152"/>
      <c r="M46" s="152" t="s">
        <v>512</v>
      </c>
      <c r="N46" s="152"/>
      <c r="O46" s="152" t="s">
        <v>515</v>
      </c>
      <c r="P46" s="152"/>
      <c r="Q46" s="152" t="s">
        <v>510</v>
      </c>
      <c r="R46" s="152"/>
      <c r="S46" s="152" t="s">
        <v>509</v>
      </c>
      <c r="T46" s="153"/>
      <c r="U46" s="154" t="s">
        <v>509</v>
      </c>
      <c r="V46" s="152"/>
      <c r="W46" s="152" t="s">
        <v>509</v>
      </c>
      <c r="X46" s="152"/>
      <c r="Y46" s="152"/>
      <c r="Z46" s="153"/>
      <c r="AA46" s="123"/>
      <c r="AB46" s="158"/>
      <c r="AC46" s="126"/>
    </row>
    <row r="47" spans="1:29" ht="13.9" customHeight="1" x14ac:dyDescent="0.15">
      <c r="A47" s="115"/>
      <c r="B47" s="168"/>
      <c r="C47" s="155" t="s">
        <v>57</v>
      </c>
      <c r="D47" s="156"/>
      <c r="E47" s="156" t="s">
        <v>520</v>
      </c>
      <c r="F47" s="156"/>
      <c r="G47" s="156" t="s">
        <v>57</v>
      </c>
      <c r="H47" s="156"/>
      <c r="I47" s="156" t="s">
        <v>41</v>
      </c>
      <c r="J47" s="161"/>
      <c r="K47" s="155"/>
      <c r="L47" s="156"/>
      <c r="M47" s="156" t="s">
        <v>57</v>
      </c>
      <c r="N47" s="156"/>
      <c r="O47" s="156" t="s">
        <v>520</v>
      </c>
      <c r="P47" s="156"/>
      <c r="Q47" s="156" t="s">
        <v>520</v>
      </c>
      <c r="R47" s="156"/>
      <c r="S47" s="156" t="s">
        <v>521</v>
      </c>
      <c r="T47" s="161"/>
      <c r="U47" s="155" t="s">
        <v>41</v>
      </c>
      <c r="V47" s="156"/>
      <c r="W47" s="156" t="s">
        <v>57</v>
      </c>
      <c r="X47" s="156"/>
      <c r="Y47" s="156" t="s">
        <v>519</v>
      </c>
      <c r="Z47" s="161"/>
      <c r="AA47" s="123"/>
      <c r="AB47" s="158"/>
      <c r="AC47" s="126"/>
    </row>
    <row r="48" spans="1:29" ht="13.9" customHeight="1" thickBot="1" x14ac:dyDescent="0.2">
      <c r="A48" s="128"/>
      <c r="B48" s="169"/>
      <c r="C48" s="162" t="s">
        <v>520</v>
      </c>
      <c r="D48" s="163"/>
      <c r="E48" s="163" t="s">
        <v>536</v>
      </c>
      <c r="F48" s="163"/>
      <c r="G48" s="163" t="s">
        <v>537</v>
      </c>
      <c r="H48" s="163"/>
      <c r="I48" s="163" t="s">
        <v>521</v>
      </c>
      <c r="J48" s="164"/>
      <c r="K48" s="162"/>
      <c r="L48" s="163"/>
      <c r="M48" s="163" t="s">
        <v>536</v>
      </c>
      <c r="N48" s="163"/>
      <c r="O48" s="163" t="s">
        <v>519</v>
      </c>
      <c r="P48" s="163"/>
      <c r="Q48" s="163" t="s">
        <v>57</v>
      </c>
      <c r="R48" s="163"/>
      <c r="S48" s="163" t="s">
        <v>57</v>
      </c>
      <c r="T48" s="164"/>
      <c r="U48" s="162" t="s">
        <v>521</v>
      </c>
      <c r="V48" s="163"/>
      <c r="W48" s="163" t="s">
        <v>41</v>
      </c>
      <c r="X48" s="163"/>
      <c r="Y48" s="163"/>
      <c r="Z48" s="164"/>
      <c r="AA48" s="123"/>
      <c r="AB48" s="159"/>
      <c r="AC48" s="102"/>
    </row>
    <row r="49" spans="1:29" ht="13.9" customHeight="1" x14ac:dyDescent="0.15">
      <c r="A49" s="165" t="s">
        <v>38</v>
      </c>
      <c r="B49" s="129">
        <v>70</v>
      </c>
      <c r="C49" s="24">
        <v>2</v>
      </c>
      <c r="D49" s="25" t="s">
        <v>644</v>
      </c>
      <c r="E49" s="26">
        <v>2</v>
      </c>
      <c r="F49" s="27" t="s">
        <v>644</v>
      </c>
      <c r="G49" s="24">
        <v>1</v>
      </c>
      <c r="H49" s="27" t="s">
        <v>646</v>
      </c>
      <c r="I49" s="26">
        <v>1</v>
      </c>
      <c r="J49" s="25" t="s">
        <v>648</v>
      </c>
      <c r="K49" s="28"/>
      <c r="L49" s="27"/>
      <c r="M49" s="26">
        <v>4</v>
      </c>
      <c r="N49" s="31" t="s">
        <v>650</v>
      </c>
      <c r="O49" s="26">
        <v>2</v>
      </c>
      <c r="P49" s="27" t="s">
        <v>646</v>
      </c>
      <c r="Q49" s="24">
        <v>2</v>
      </c>
      <c r="R49" s="27" t="s">
        <v>653</v>
      </c>
      <c r="S49" s="24">
        <v>1</v>
      </c>
      <c r="T49" s="29" t="s">
        <v>655</v>
      </c>
      <c r="U49" s="24">
        <v>2</v>
      </c>
      <c r="V49" s="27" t="s">
        <v>660</v>
      </c>
      <c r="W49" s="24">
        <v>1</v>
      </c>
      <c r="X49" s="27" t="s">
        <v>658</v>
      </c>
      <c r="Y49" s="24">
        <v>1</v>
      </c>
      <c r="Z49" s="25" t="s">
        <v>661</v>
      </c>
      <c r="AA49" s="131">
        <f>SUM(C53:Z53)+SUM(C56:Z56)</f>
        <v>70</v>
      </c>
      <c r="AB49" s="132">
        <v>70</v>
      </c>
      <c r="AC49" s="129" t="s">
        <v>42</v>
      </c>
    </row>
    <row r="50" spans="1:29" ht="13.9" customHeight="1" x14ac:dyDescent="0.15">
      <c r="A50" s="166"/>
      <c r="B50" s="119"/>
      <c r="C50" s="42">
        <v>1</v>
      </c>
      <c r="D50" s="43" t="s">
        <v>645</v>
      </c>
      <c r="E50" s="44">
        <v>1</v>
      </c>
      <c r="F50" s="45" t="s">
        <v>645</v>
      </c>
      <c r="G50" s="42">
        <v>2</v>
      </c>
      <c r="H50" s="43" t="s">
        <v>647</v>
      </c>
      <c r="I50" s="44">
        <v>3</v>
      </c>
      <c r="J50" s="31" t="s">
        <v>649</v>
      </c>
      <c r="K50" s="46"/>
      <c r="L50" s="45"/>
      <c r="M50" s="42">
        <v>1</v>
      </c>
      <c r="N50" s="43" t="s">
        <v>651</v>
      </c>
      <c r="O50" s="44">
        <v>3</v>
      </c>
      <c r="P50" s="45" t="s">
        <v>652</v>
      </c>
      <c r="Q50" s="42">
        <v>2</v>
      </c>
      <c r="R50" s="45" t="s">
        <v>654</v>
      </c>
      <c r="S50" s="42">
        <v>1</v>
      </c>
      <c r="T50" s="47" t="s">
        <v>656</v>
      </c>
      <c r="U50" s="42">
        <v>1</v>
      </c>
      <c r="V50" s="45" t="s">
        <v>657</v>
      </c>
      <c r="W50" s="42">
        <v>2</v>
      </c>
      <c r="X50" s="45" t="s">
        <v>659</v>
      </c>
      <c r="Y50" s="42">
        <v>1</v>
      </c>
      <c r="Z50" s="43" t="s">
        <v>662</v>
      </c>
      <c r="AA50" s="123"/>
      <c r="AB50" s="133"/>
      <c r="AC50" s="119"/>
    </row>
    <row r="51" spans="1:29" ht="13.9" customHeight="1" x14ac:dyDescent="0.15">
      <c r="A51" s="166"/>
      <c r="B51" s="119"/>
      <c r="C51" s="42"/>
      <c r="D51" s="31"/>
      <c r="E51" s="44"/>
      <c r="F51" s="33"/>
      <c r="G51" s="42"/>
      <c r="H51" s="53"/>
      <c r="I51" s="44"/>
      <c r="J51" s="43"/>
      <c r="K51" s="46"/>
      <c r="L51" s="45"/>
      <c r="M51" s="42"/>
      <c r="N51" s="43"/>
      <c r="O51" s="44"/>
      <c r="P51" s="45"/>
      <c r="Q51" s="42"/>
      <c r="R51" s="45"/>
      <c r="S51" s="42"/>
      <c r="T51" s="47"/>
      <c r="U51" s="42"/>
      <c r="V51" s="45"/>
      <c r="W51" s="42"/>
      <c r="X51" s="45"/>
      <c r="Y51" s="42"/>
      <c r="Z51" s="43"/>
      <c r="AA51" s="123"/>
      <c r="AB51" s="133"/>
      <c r="AC51" s="119"/>
    </row>
    <row r="52" spans="1:29" ht="13.9" customHeight="1" x14ac:dyDescent="0.15">
      <c r="A52" s="166"/>
      <c r="B52" s="119"/>
      <c r="C52" s="30"/>
      <c r="D52" s="31"/>
      <c r="E52" s="32"/>
      <c r="F52" s="33"/>
      <c r="G52" s="30"/>
      <c r="H52" s="33"/>
      <c r="I52" s="32"/>
      <c r="J52" s="31"/>
      <c r="K52" s="34"/>
      <c r="L52" s="33"/>
      <c r="M52" s="30"/>
      <c r="N52" s="31"/>
      <c r="O52" s="32"/>
      <c r="P52" s="33"/>
      <c r="Q52" s="30"/>
      <c r="R52" s="33"/>
      <c r="S52" s="32"/>
      <c r="T52" s="35"/>
      <c r="U52" s="30"/>
      <c r="V52" s="31"/>
      <c r="W52" s="32"/>
      <c r="X52" s="33"/>
      <c r="Y52" s="30"/>
      <c r="Z52" s="31"/>
      <c r="AA52" s="123"/>
      <c r="AB52" s="133"/>
      <c r="AC52" s="119"/>
    </row>
    <row r="53" spans="1:29" ht="13.9" customHeight="1" x14ac:dyDescent="0.15">
      <c r="A53" s="166"/>
      <c r="B53" s="119"/>
      <c r="C53" s="117">
        <f>SUM(C49:C52)</f>
        <v>3</v>
      </c>
      <c r="D53" s="112"/>
      <c r="E53" s="111">
        <f t="shared" ref="E53" si="0">SUM(E49:E52)</f>
        <v>3</v>
      </c>
      <c r="F53" s="112"/>
      <c r="G53" s="111">
        <f t="shared" ref="G53" si="1">SUM(G49:G52)</f>
        <v>3</v>
      </c>
      <c r="H53" s="112"/>
      <c r="I53" s="111">
        <f t="shared" ref="I53" si="2">SUM(I49:I52)</f>
        <v>4</v>
      </c>
      <c r="J53" s="135"/>
      <c r="K53" s="117">
        <f t="shared" ref="K53" si="3">SUM(K49:K52)</f>
        <v>0</v>
      </c>
      <c r="L53" s="112"/>
      <c r="M53" s="111">
        <f t="shared" ref="M53" si="4">SUM(M49:M52)</f>
        <v>5</v>
      </c>
      <c r="N53" s="112"/>
      <c r="O53" s="111">
        <f t="shared" ref="O53" si="5">SUM(O49:O52)</f>
        <v>5</v>
      </c>
      <c r="P53" s="112"/>
      <c r="Q53" s="111">
        <f t="shared" ref="Q53" si="6">SUM(Q49:Q52)</f>
        <v>4</v>
      </c>
      <c r="R53" s="112"/>
      <c r="S53" s="111">
        <f t="shared" ref="S53" si="7">SUM(S49:S52)</f>
        <v>2</v>
      </c>
      <c r="T53" s="135"/>
      <c r="U53" s="117">
        <f t="shared" ref="U53" si="8">SUM(U49:U52)</f>
        <v>3</v>
      </c>
      <c r="V53" s="112"/>
      <c r="W53" s="111">
        <f t="shared" ref="W53" si="9">SUM(W49:W52)</f>
        <v>3</v>
      </c>
      <c r="X53" s="112"/>
      <c r="Y53" s="111">
        <f t="shared" ref="Y53" si="10">SUM(Y49:Y52)</f>
        <v>2</v>
      </c>
      <c r="Z53" s="135"/>
      <c r="AA53" s="123"/>
      <c r="AB53" s="133"/>
      <c r="AC53" s="172"/>
    </row>
    <row r="54" spans="1:29" ht="13.9" customHeight="1" x14ac:dyDescent="0.15">
      <c r="A54" s="170" t="s">
        <v>39</v>
      </c>
      <c r="B54" s="119"/>
      <c r="C54" s="46">
        <v>0.5</v>
      </c>
      <c r="D54" s="43" t="s">
        <v>545</v>
      </c>
      <c r="E54" s="44">
        <v>3</v>
      </c>
      <c r="F54" s="45" t="s">
        <v>555</v>
      </c>
      <c r="G54" s="42">
        <v>3</v>
      </c>
      <c r="H54" s="43" t="s">
        <v>555</v>
      </c>
      <c r="I54" s="44">
        <v>3</v>
      </c>
      <c r="J54" s="43" t="s">
        <v>556</v>
      </c>
      <c r="K54" s="46"/>
      <c r="L54" s="45"/>
      <c r="M54" s="42">
        <v>3</v>
      </c>
      <c r="N54" s="43" t="s">
        <v>556</v>
      </c>
      <c r="O54" s="44">
        <v>3</v>
      </c>
      <c r="P54" s="45" t="s">
        <v>557</v>
      </c>
      <c r="Q54" s="42">
        <v>1</v>
      </c>
      <c r="R54" s="43" t="s">
        <v>558</v>
      </c>
      <c r="S54" s="44">
        <v>1</v>
      </c>
      <c r="T54" s="47" t="s">
        <v>559</v>
      </c>
      <c r="U54" s="42">
        <v>1</v>
      </c>
      <c r="V54" s="43" t="s">
        <v>560</v>
      </c>
      <c r="W54" s="44">
        <v>2</v>
      </c>
      <c r="X54" s="45" t="s">
        <v>561</v>
      </c>
      <c r="Y54" s="42">
        <v>1</v>
      </c>
      <c r="Z54" s="47" t="s">
        <v>562</v>
      </c>
      <c r="AA54" s="123"/>
      <c r="AB54" s="133"/>
      <c r="AC54" s="119" t="s">
        <v>39</v>
      </c>
    </row>
    <row r="55" spans="1:29" ht="13.9" customHeight="1" x14ac:dyDescent="0.15">
      <c r="A55" s="166"/>
      <c r="B55" s="119"/>
      <c r="C55" s="34">
        <v>2.5</v>
      </c>
      <c r="D55" s="31" t="s">
        <v>563</v>
      </c>
      <c r="E55" s="32"/>
      <c r="F55" s="33"/>
      <c r="G55" s="30">
        <v>1</v>
      </c>
      <c r="H55" s="31" t="s">
        <v>556</v>
      </c>
      <c r="I55" s="32"/>
      <c r="J55" s="31"/>
      <c r="K55" s="34"/>
      <c r="L55" s="33"/>
      <c r="M55" s="30"/>
      <c r="N55" s="31"/>
      <c r="O55" s="32"/>
      <c r="P55" s="33"/>
      <c r="Q55" s="30">
        <v>2</v>
      </c>
      <c r="R55" s="31" t="s">
        <v>564</v>
      </c>
      <c r="S55" s="32">
        <v>2</v>
      </c>
      <c r="T55" s="35" t="s">
        <v>560</v>
      </c>
      <c r="U55" s="30">
        <v>2</v>
      </c>
      <c r="V55" s="31" t="s">
        <v>561</v>
      </c>
      <c r="W55" s="32">
        <v>1</v>
      </c>
      <c r="X55" s="33" t="s">
        <v>562</v>
      </c>
      <c r="Y55" s="30">
        <v>1</v>
      </c>
      <c r="Z55" s="35" t="s">
        <v>565</v>
      </c>
      <c r="AA55" s="123"/>
      <c r="AB55" s="133"/>
      <c r="AC55" s="119"/>
    </row>
    <row r="56" spans="1:29" ht="13.9" customHeight="1" thickBot="1" x14ac:dyDescent="0.2">
      <c r="A56" s="171"/>
      <c r="B56" s="130"/>
      <c r="C56" s="117">
        <f>SUM(C54:C55)</f>
        <v>3</v>
      </c>
      <c r="D56" s="112"/>
      <c r="E56" s="111">
        <f t="shared" ref="E56" si="11">SUM(E54:E55)</f>
        <v>3</v>
      </c>
      <c r="F56" s="112"/>
      <c r="G56" s="111">
        <f t="shared" ref="G56" si="12">SUM(G54:G55)</f>
        <v>4</v>
      </c>
      <c r="H56" s="112"/>
      <c r="I56" s="111">
        <f t="shared" ref="I56" si="13">SUM(I54:I55)</f>
        <v>3</v>
      </c>
      <c r="J56" s="113"/>
      <c r="K56" s="117">
        <f t="shared" ref="K56" si="14">SUM(K54:K55)</f>
        <v>0</v>
      </c>
      <c r="L56" s="112"/>
      <c r="M56" s="113">
        <f t="shared" ref="M56" si="15">SUM(M54:M55)</f>
        <v>3</v>
      </c>
      <c r="N56" s="113"/>
      <c r="O56" s="111">
        <f t="shared" ref="O56" si="16">SUM(O54:O55)</f>
        <v>3</v>
      </c>
      <c r="P56" s="112"/>
      <c r="Q56" s="113">
        <f t="shared" ref="Q56" si="17">SUM(Q54:Q55)</f>
        <v>3</v>
      </c>
      <c r="R56" s="113"/>
      <c r="S56" s="111">
        <f t="shared" ref="S56" si="18">SUM(S54:S55)</f>
        <v>3</v>
      </c>
      <c r="T56" s="135"/>
      <c r="U56" s="113">
        <f t="shared" ref="U56" si="19">SUM(U54:U55)</f>
        <v>3</v>
      </c>
      <c r="V56" s="113"/>
      <c r="W56" s="111">
        <f t="shared" ref="W56" si="20">SUM(W54:W55)</f>
        <v>3</v>
      </c>
      <c r="X56" s="112"/>
      <c r="Y56" s="113">
        <f t="shared" ref="Y56" si="21">SUM(Y54:Y55)</f>
        <v>2</v>
      </c>
      <c r="Z56" s="135"/>
      <c r="AA56" s="123"/>
      <c r="AB56" s="134"/>
      <c r="AC56" s="130"/>
    </row>
    <row r="57" spans="1:29" ht="13.9" customHeight="1" x14ac:dyDescent="0.15">
      <c r="A57" s="114" t="s">
        <v>12</v>
      </c>
      <c r="B57" s="129">
        <v>140</v>
      </c>
      <c r="C57" s="24">
        <v>10</v>
      </c>
      <c r="D57" s="25" t="s">
        <v>703</v>
      </c>
      <c r="E57" s="26">
        <v>10</v>
      </c>
      <c r="F57" s="27" t="s">
        <v>704</v>
      </c>
      <c r="G57" s="24">
        <v>10</v>
      </c>
      <c r="H57" s="25" t="s">
        <v>705</v>
      </c>
      <c r="I57" s="26">
        <v>10</v>
      </c>
      <c r="J57" s="25" t="s">
        <v>706</v>
      </c>
      <c r="K57" s="28"/>
      <c r="L57" s="27"/>
      <c r="M57" s="24">
        <v>10</v>
      </c>
      <c r="N57" s="25" t="s">
        <v>707</v>
      </c>
      <c r="O57" s="26">
        <v>5</v>
      </c>
      <c r="P57" s="27" t="s">
        <v>708</v>
      </c>
      <c r="Q57" s="24">
        <v>5</v>
      </c>
      <c r="R57" s="25" t="s">
        <v>709</v>
      </c>
      <c r="S57" s="26">
        <v>5</v>
      </c>
      <c r="T57" s="29" t="s">
        <v>710</v>
      </c>
      <c r="U57" s="24">
        <v>5</v>
      </c>
      <c r="V57" s="25" t="s">
        <v>711</v>
      </c>
      <c r="W57" s="26">
        <v>5</v>
      </c>
      <c r="X57" s="27" t="s">
        <v>712</v>
      </c>
      <c r="Y57" s="24">
        <v>5</v>
      </c>
      <c r="Z57" s="25" t="s">
        <v>713</v>
      </c>
      <c r="AA57" s="131">
        <f>SUM(C61:Z61)</f>
        <v>140</v>
      </c>
      <c r="AB57" s="132">
        <v>140</v>
      </c>
      <c r="AC57" s="101" t="s">
        <v>12</v>
      </c>
    </row>
    <row r="58" spans="1:29" ht="13.9" customHeight="1" x14ac:dyDescent="0.15">
      <c r="A58" s="115"/>
      <c r="B58" s="119"/>
      <c r="C58" s="30">
        <v>3</v>
      </c>
      <c r="D58" s="31" t="s">
        <v>714</v>
      </c>
      <c r="E58" s="32">
        <v>2</v>
      </c>
      <c r="F58" s="33" t="s">
        <v>715</v>
      </c>
      <c r="G58" s="30">
        <v>4</v>
      </c>
      <c r="H58" s="31" t="s">
        <v>716</v>
      </c>
      <c r="I58" s="32">
        <v>2</v>
      </c>
      <c r="J58" s="31" t="s">
        <v>717</v>
      </c>
      <c r="K58" s="34"/>
      <c r="L58" s="33"/>
      <c r="M58" s="30"/>
      <c r="N58" s="31"/>
      <c r="O58" s="32">
        <v>3</v>
      </c>
      <c r="P58" s="33" t="s">
        <v>718</v>
      </c>
      <c r="Q58" s="30">
        <v>4</v>
      </c>
      <c r="R58" s="31" t="s">
        <v>719</v>
      </c>
      <c r="S58" s="32">
        <v>4</v>
      </c>
      <c r="T58" s="35" t="s">
        <v>720</v>
      </c>
      <c r="U58" s="30">
        <v>3</v>
      </c>
      <c r="V58" s="31" t="s">
        <v>721</v>
      </c>
      <c r="W58" s="32">
        <v>4</v>
      </c>
      <c r="X58" s="33" t="s">
        <v>722</v>
      </c>
      <c r="Y58" s="30">
        <v>5</v>
      </c>
      <c r="Z58" s="31" t="s">
        <v>723</v>
      </c>
      <c r="AA58" s="123"/>
      <c r="AB58" s="133"/>
      <c r="AC58" s="126"/>
    </row>
    <row r="59" spans="1:29" ht="13.9" customHeight="1" x14ac:dyDescent="0.15">
      <c r="A59" s="115"/>
      <c r="B59" s="119"/>
      <c r="C59" s="30"/>
      <c r="D59" s="31"/>
      <c r="E59" s="32">
        <v>2</v>
      </c>
      <c r="F59" s="33" t="s">
        <v>724</v>
      </c>
      <c r="G59" s="30">
        <v>4</v>
      </c>
      <c r="H59" s="31" t="s">
        <v>725</v>
      </c>
      <c r="I59" s="32"/>
      <c r="J59" s="31"/>
      <c r="K59" s="34"/>
      <c r="L59" s="33"/>
      <c r="M59" s="30"/>
      <c r="N59" s="31"/>
      <c r="O59" s="32">
        <v>2</v>
      </c>
      <c r="P59" s="33" t="s">
        <v>726</v>
      </c>
      <c r="Q59" s="30">
        <v>3</v>
      </c>
      <c r="R59" s="31" t="s">
        <v>727</v>
      </c>
      <c r="S59" s="32">
        <v>4</v>
      </c>
      <c r="T59" s="35" t="s">
        <v>728</v>
      </c>
      <c r="U59" s="30"/>
      <c r="V59" s="31"/>
      <c r="W59" s="32">
        <v>2</v>
      </c>
      <c r="X59" s="33" t="s">
        <v>729</v>
      </c>
      <c r="Y59" s="30">
        <v>2</v>
      </c>
      <c r="Z59" s="31" t="s">
        <v>730</v>
      </c>
      <c r="AA59" s="123"/>
      <c r="AB59" s="133"/>
      <c r="AC59" s="126"/>
    </row>
    <row r="60" spans="1:29" ht="13.9" customHeight="1" x14ac:dyDescent="0.15">
      <c r="A60" s="115"/>
      <c r="B60" s="119"/>
      <c r="C60" s="30"/>
      <c r="D60" s="31"/>
      <c r="E60" s="32"/>
      <c r="F60" s="33"/>
      <c r="G60" s="30"/>
      <c r="H60" s="31"/>
      <c r="I60" s="32"/>
      <c r="J60" s="31"/>
      <c r="K60" s="34"/>
      <c r="L60" s="33"/>
      <c r="M60" s="30"/>
      <c r="N60" s="31"/>
      <c r="O60" s="32"/>
      <c r="P60" s="33"/>
      <c r="Q60" s="30">
        <v>4</v>
      </c>
      <c r="R60" s="31" t="s">
        <v>731</v>
      </c>
      <c r="S60" s="32"/>
      <c r="T60" s="35"/>
      <c r="U60" s="30"/>
      <c r="V60" s="31"/>
      <c r="W60" s="32">
        <v>3</v>
      </c>
      <c r="X60" s="33" t="s">
        <v>732</v>
      </c>
      <c r="Y60" s="30"/>
      <c r="Z60" s="31"/>
      <c r="AA60" s="123"/>
      <c r="AB60" s="133"/>
      <c r="AC60" s="126"/>
    </row>
    <row r="61" spans="1:29" ht="13.9" customHeight="1" thickBot="1" x14ac:dyDescent="0.2">
      <c r="A61" s="128"/>
      <c r="B61" s="130"/>
      <c r="C61" s="105">
        <f>SUM(C57:C60)</f>
        <v>13</v>
      </c>
      <c r="D61" s="106"/>
      <c r="E61" s="127">
        <f>SUM(E57:E60)</f>
        <v>14</v>
      </c>
      <c r="F61" s="106"/>
      <c r="G61" s="127">
        <f>SUM(G57:G60)</f>
        <v>18</v>
      </c>
      <c r="H61" s="106"/>
      <c r="I61" s="127">
        <f>SUM(I57:I60)</f>
        <v>12</v>
      </c>
      <c r="J61" s="105"/>
      <c r="K61" s="128">
        <f>SUM(K57:K60)</f>
        <v>0</v>
      </c>
      <c r="L61" s="106"/>
      <c r="M61" s="105">
        <f>SUM(M57:M60)</f>
        <v>10</v>
      </c>
      <c r="N61" s="105"/>
      <c r="O61" s="127">
        <f>SUM(O57:O60)</f>
        <v>10</v>
      </c>
      <c r="P61" s="106"/>
      <c r="Q61" s="105">
        <f>SUM(Q57:Q60)</f>
        <v>16</v>
      </c>
      <c r="R61" s="105"/>
      <c r="S61" s="127">
        <f>SUM(S57:S60)</f>
        <v>13</v>
      </c>
      <c r="T61" s="136"/>
      <c r="U61" s="105">
        <f>SUM(U57:U60)</f>
        <v>8</v>
      </c>
      <c r="V61" s="105"/>
      <c r="W61" s="127">
        <f>SUM(W57:W60)</f>
        <v>14</v>
      </c>
      <c r="X61" s="106"/>
      <c r="Y61" s="105">
        <f>SUM(Y57:Y60)</f>
        <v>12</v>
      </c>
      <c r="Z61" s="106"/>
      <c r="AA61" s="123"/>
      <c r="AB61" s="134"/>
      <c r="AC61" s="102"/>
    </row>
    <row r="62" spans="1:29" ht="13.9" customHeight="1" x14ac:dyDescent="0.15">
      <c r="A62" s="173" t="s">
        <v>11</v>
      </c>
      <c r="B62" s="119">
        <v>35</v>
      </c>
      <c r="C62" s="24">
        <v>1</v>
      </c>
      <c r="D62" s="25" t="s">
        <v>165</v>
      </c>
      <c r="E62" s="26">
        <v>1</v>
      </c>
      <c r="F62" s="27" t="s">
        <v>166</v>
      </c>
      <c r="G62" s="24">
        <v>1</v>
      </c>
      <c r="H62" s="25" t="s">
        <v>138</v>
      </c>
      <c r="I62" s="26">
        <v>1</v>
      </c>
      <c r="J62" s="25" t="s">
        <v>148</v>
      </c>
      <c r="K62" s="28"/>
      <c r="L62" s="27"/>
      <c r="M62" s="24">
        <v>1</v>
      </c>
      <c r="N62" s="25" t="s">
        <v>142</v>
      </c>
      <c r="O62" s="26">
        <v>1</v>
      </c>
      <c r="P62" s="27" t="s">
        <v>161</v>
      </c>
      <c r="Q62" s="24">
        <v>1</v>
      </c>
      <c r="R62" s="25" t="s">
        <v>144</v>
      </c>
      <c r="S62" s="26">
        <v>1</v>
      </c>
      <c r="T62" s="29" t="s">
        <v>145</v>
      </c>
      <c r="U62" s="24">
        <v>1</v>
      </c>
      <c r="V62" s="25" t="s">
        <v>142</v>
      </c>
      <c r="W62" s="26">
        <v>1</v>
      </c>
      <c r="X62" s="27" t="s">
        <v>146</v>
      </c>
      <c r="Y62" s="24">
        <v>1</v>
      </c>
      <c r="Z62" s="25" t="s">
        <v>147</v>
      </c>
      <c r="AA62" s="131">
        <f>SUM(C66:Z66)</f>
        <v>35</v>
      </c>
      <c r="AB62" s="133">
        <v>35</v>
      </c>
      <c r="AC62" s="143" t="s">
        <v>11</v>
      </c>
    </row>
    <row r="63" spans="1:29" ht="13.9" customHeight="1" x14ac:dyDescent="0.15">
      <c r="A63" s="174"/>
      <c r="B63" s="119"/>
      <c r="C63" s="30">
        <v>1</v>
      </c>
      <c r="D63" s="31" t="s">
        <v>167</v>
      </c>
      <c r="E63" s="32">
        <v>1</v>
      </c>
      <c r="F63" s="33" t="s">
        <v>154</v>
      </c>
      <c r="G63" s="30">
        <v>1</v>
      </c>
      <c r="H63" s="31" t="s">
        <v>147</v>
      </c>
      <c r="I63" s="32">
        <v>1</v>
      </c>
      <c r="J63" s="31" t="s">
        <v>143</v>
      </c>
      <c r="K63" s="34"/>
      <c r="L63" s="33"/>
      <c r="M63" s="30">
        <v>1</v>
      </c>
      <c r="N63" s="31" t="s">
        <v>152</v>
      </c>
      <c r="O63" s="32">
        <v>1</v>
      </c>
      <c r="P63" s="33" t="s">
        <v>153</v>
      </c>
      <c r="Q63" s="30">
        <v>1</v>
      </c>
      <c r="R63" s="31" t="s">
        <v>138</v>
      </c>
      <c r="S63" s="32">
        <v>1</v>
      </c>
      <c r="T63" s="35" t="s">
        <v>168</v>
      </c>
      <c r="U63" s="30">
        <v>1</v>
      </c>
      <c r="V63" s="31" t="s">
        <v>153</v>
      </c>
      <c r="W63" s="32">
        <v>1</v>
      </c>
      <c r="X63" s="33" t="s">
        <v>155</v>
      </c>
      <c r="Y63" s="30">
        <v>1</v>
      </c>
      <c r="Z63" s="31" t="s">
        <v>153</v>
      </c>
      <c r="AA63" s="123"/>
      <c r="AB63" s="133"/>
      <c r="AC63" s="144"/>
    </row>
    <row r="64" spans="1:29" ht="13.9" customHeight="1" x14ac:dyDescent="0.15">
      <c r="A64" s="174"/>
      <c r="B64" s="119"/>
      <c r="C64" s="30"/>
      <c r="D64" s="31"/>
      <c r="E64" s="32">
        <v>1</v>
      </c>
      <c r="F64" s="33" t="s">
        <v>169</v>
      </c>
      <c r="G64" s="30">
        <v>1</v>
      </c>
      <c r="H64" s="31" t="s">
        <v>157</v>
      </c>
      <c r="I64" s="32">
        <v>1</v>
      </c>
      <c r="J64" s="31" t="s">
        <v>161</v>
      </c>
      <c r="K64" s="34"/>
      <c r="L64" s="33"/>
      <c r="M64" s="30">
        <v>1</v>
      </c>
      <c r="N64" s="31" t="s">
        <v>139</v>
      </c>
      <c r="O64" s="32">
        <v>1</v>
      </c>
      <c r="P64" s="33" t="s">
        <v>152</v>
      </c>
      <c r="Q64" s="30">
        <v>1</v>
      </c>
      <c r="R64" s="31" t="s">
        <v>158</v>
      </c>
      <c r="S64" s="32">
        <v>1</v>
      </c>
      <c r="T64" s="35" t="s">
        <v>159</v>
      </c>
      <c r="U64" s="30">
        <v>1</v>
      </c>
      <c r="V64" s="31" t="s">
        <v>160</v>
      </c>
      <c r="W64" s="32">
        <v>1</v>
      </c>
      <c r="X64" s="33" t="s">
        <v>161</v>
      </c>
      <c r="Y64" s="30"/>
      <c r="Z64" s="31"/>
      <c r="AA64" s="123"/>
      <c r="AB64" s="133"/>
      <c r="AC64" s="144"/>
    </row>
    <row r="65" spans="1:29" ht="13.9" customHeight="1" x14ac:dyDescent="0.15">
      <c r="A65" s="174"/>
      <c r="B65" s="119"/>
      <c r="C65" s="30"/>
      <c r="D65" s="31"/>
      <c r="E65" s="32">
        <v>1</v>
      </c>
      <c r="F65" s="33" t="s">
        <v>144</v>
      </c>
      <c r="G65" s="30"/>
      <c r="H65" s="31"/>
      <c r="I65" s="32"/>
      <c r="J65" s="31"/>
      <c r="K65" s="34"/>
      <c r="L65" s="33"/>
      <c r="M65" s="30"/>
      <c r="N65" s="31"/>
      <c r="O65" s="32">
        <v>1</v>
      </c>
      <c r="P65" s="33" t="s">
        <v>163</v>
      </c>
      <c r="Q65" s="30"/>
      <c r="R65" s="31"/>
      <c r="S65" s="32"/>
      <c r="T65" s="35"/>
      <c r="U65" s="30">
        <v>1</v>
      </c>
      <c r="V65" s="31" t="s">
        <v>164</v>
      </c>
      <c r="W65" s="32">
        <v>1</v>
      </c>
      <c r="X65" s="33" t="s">
        <v>168</v>
      </c>
      <c r="Y65" s="30"/>
      <c r="Z65" s="31"/>
      <c r="AA65" s="123"/>
      <c r="AB65" s="133"/>
      <c r="AC65" s="144"/>
    </row>
    <row r="66" spans="1:29" ht="13.9" customHeight="1" thickBot="1" x14ac:dyDescent="0.2">
      <c r="A66" s="175"/>
      <c r="B66" s="119"/>
      <c r="C66" s="105">
        <f>SUM(C62:C65)</f>
        <v>2</v>
      </c>
      <c r="D66" s="106"/>
      <c r="E66" s="127">
        <f>SUM(E62:E65)</f>
        <v>4</v>
      </c>
      <c r="F66" s="106"/>
      <c r="G66" s="127">
        <f>SUM(G62:G65)</f>
        <v>3</v>
      </c>
      <c r="H66" s="106"/>
      <c r="I66" s="127">
        <f>SUM(I62:I65)</f>
        <v>3</v>
      </c>
      <c r="J66" s="105"/>
      <c r="K66" s="128">
        <f>SUM(K62:K65)</f>
        <v>0</v>
      </c>
      <c r="L66" s="106"/>
      <c r="M66" s="105">
        <f>SUM(M62:M65)</f>
        <v>3</v>
      </c>
      <c r="N66" s="105"/>
      <c r="O66" s="127">
        <f>SUM(O62:O65)</f>
        <v>4</v>
      </c>
      <c r="P66" s="106"/>
      <c r="Q66" s="105">
        <f>SUM(Q62:Q65)</f>
        <v>3</v>
      </c>
      <c r="R66" s="105"/>
      <c r="S66" s="127">
        <f>SUM(S62:S65)</f>
        <v>3</v>
      </c>
      <c r="T66" s="136"/>
      <c r="U66" s="105">
        <f>SUM(U62:U65)</f>
        <v>4</v>
      </c>
      <c r="V66" s="105"/>
      <c r="W66" s="127">
        <f>SUM(W62:W65)</f>
        <v>4</v>
      </c>
      <c r="X66" s="106"/>
      <c r="Y66" s="105">
        <f>SUM(Y62:Y65)</f>
        <v>2</v>
      </c>
      <c r="Z66" s="106"/>
      <c r="AA66" s="123"/>
      <c r="AB66" s="133"/>
      <c r="AC66" s="176"/>
    </row>
    <row r="67" spans="1:29" ht="13.9" customHeight="1" x14ac:dyDescent="0.15">
      <c r="A67" s="177" t="s">
        <v>17</v>
      </c>
      <c r="B67" s="129">
        <v>35</v>
      </c>
      <c r="C67" s="30">
        <v>1</v>
      </c>
      <c r="D67" s="54" t="s">
        <v>179</v>
      </c>
      <c r="E67" s="32">
        <v>1</v>
      </c>
      <c r="F67" s="54" t="s">
        <v>180</v>
      </c>
      <c r="G67" s="30">
        <v>1</v>
      </c>
      <c r="H67" s="54" t="s">
        <v>180</v>
      </c>
      <c r="I67" s="32">
        <v>1</v>
      </c>
      <c r="J67" s="54" t="s">
        <v>181</v>
      </c>
      <c r="K67" s="34"/>
      <c r="L67" s="54"/>
      <c r="M67" s="30">
        <v>1</v>
      </c>
      <c r="N67" s="54" t="s">
        <v>182</v>
      </c>
      <c r="O67" s="32">
        <v>25</v>
      </c>
      <c r="P67" s="54" t="s">
        <v>183</v>
      </c>
      <c r="Q67" s="30">
        <v>1</v>
      </c>
      <c r="R67" s="54" t="s">
        <v>184</v>
      </c>
      <c r="S67" s="32">
        <v>1</v>
      </c>
      <c r="T67" s="54" t="s">
        <v>184</v>
      </c>
      <c r="U67" s="30">
        <v>1</v>
      </c>
      <c r="V67" s="54" t="s">
        <v>184</v>
      </c>
      <c r="W67" s="32">
        <v>1</v>
      </c>
      <c r="X67" s="54" t="s">
        <v>184</v>
      </c>
      <c r="Y67" s="30">
        <v>1</v>
      </c>
      <c r="Z67" s="54" t="s">
        <v>184</v>
      </c>
      <c r="AA67" s="131">
        <f>SUM(C70:Z70)</f>
        <v>35</v>
      </c>
      <c r="AB67" s="132">
        <v>35</v>
      </c>
      <c r="AC67" s="109" t="s">
        <v>17</v>
      </c>
    </row>
    <row r="68" spans="1:29" ht="13.9" customHeight="1" x14ac:dyDescent="0.15">
      <c r="A68" s="115"/>
      <c r="B68" s="119"/>
      <c r="C68" s="30"/>
      <c r="D68" s="31"/>
      <c r="E68" s="32"/>
      <c r="F68" s="33"/>
      <c r="G68" s="30"/>
      <c r="H68" s="31"/>
      <c r="I68" s="32"/>
      <c r="J68" s="31"/>
      <c r="K68" s="34"/>
      <c r="L68" s="33"/>
      <c r="M68" s="30"/>
      <c r="N68" s="31"/>
      <c r="O68" s="32"/>
      <c r="P68" s="33"/>
      <c r="Q68" s="30"/>
      <c r="R68" s="31"/>
      <c r="S68" s="32"/>
      <c r="T68" s="35"/>
      <c r="U68" s="30"/>
      <c r="V68" s="31"/>
      <c r="W68" s="32"/>
      <c r="X68" s="33"/>
      <c r="Y68" s="30"/>
      <c r="Z68" s="31"/>
      <c r="AA68" s="123"/>
      <c r="AB68" s="133"/>
      <c r="AC68" s="126"/>
    </row>
    <row r="69" spans="1:29" ht="13.9" customHeight="1" x14ac:dyDescent="0.15">
      <c r="A69" s="115"/>
      <c r="B69" s="119"/>
      <c r="C69" s="30"/>
      <c r="D69" s="31"/>
      <c r="E69" s="32"/>
      <c r="F69" s="33"/>
      <c r="G69" s="30"/>
      <c r="H69" s="31"/>
      <c r="I69" s="32"/>
      <c r="J69" s="31"/>
      <c r="K69" s="34"/>
      <c r="L69" s="33"/>
      <c r="M69" s="30"/>
      <c r="N69" s="31"/>
      <c r="O69" s="32"/>
      <c r="P69" s="33"/>
      <c r="Q69" s="30"/>
      <c r="R69" s="31"/>
      <c r="S69" s="32"/>
      <c r="T69" s="35"/>
      <c r="U69" s="30"/>
      <c r="V69" s="31"/>
      <c r="W69" s="32"/>
      <c r="X69" s="33"/>
      <c r="Y69" s="30"/>
      <c r="Z69" s="31"/>
      <c r="AA69" s="123"/>
      <c r="AB69" s="133"/>
      <c r="AC69" s="126"/>
    </row>
    <row r="70" spans="1:29" ht="13.9" customHeight="1" thickBot="1" x14ac:dyDescent="0.2">
      <c r="A70" s="128"/>
      <c r="B70" s="130"/>
      <c r="C70" s="105">
        <f>SUM(C67:C69)</f>
        <v>1</v>
      </c>
      <c r="D70" s="106"/>
      <c r="E70" s="127">
        <f>SUM(E67:E69)</f>
        <v>1</v>
      </c>
      <c r="F70" s="106"/>
      <c r="G70" s="127">
        <f>SUM(G67:G69)</f>
        <v>1</v>
      </c>
      <c r="H70" s="106"/>
      <c r="I70" s="127">
        <f>SUM(I67:I69)</f>
        <v>1</v>
      </c>
      <c r="J70" s="105"/>
      <c r="K70" s="128">
        <f>SUM(K67:K69)</f>
        <v>0</v>
      </c>
      <c r="L70" s="106"/>
      <c r="M70" s="105">
        <f>SUM(M67:M69)</f>
        <v>1</v>
      </c>
      <c r="N70" s="105"/>
      <c r="O70" s="127">
        <f>SUM(O67:O69)</f>
        <v>25</v>
      </c>
      <c r="P70" s="106"/>
      <c r="Q70" s="105">
        <f>SUM(Q67:Q69)</f>
        <v>1</v>
      </c>
      <c r="R70" s="105"/>
      <c r="S70" s="127">
        <f>SUM(S67:S69)</f>
        <v>1</v>
      </c>
      <c r="T70" s="136"/>
      <c r="U70" s="105">
        <f>SUM(U67:U69)</f>
        <v>1</v>
      </c>
      <c r="V70" s="105"/>
      <c r="W70" s="127">
        <f>SUM(W67:W69)</f>
        <v>1</v>
      </c>
      <c r="X70" s="106"/>
      <c r="Y70" s="105">
        <f>SUM(Y67:Y69)</f>
        <v>1</v>
      </c>
      <c r="Z70" s="106"/>
      <c r="AA70" s="124"/>
      <c r="AB70" s="134"/>
      <c r="AC70" s="102"/>
    </row>
    <row r="71" spans="1:29" ht="13.9" customHeight="1" x14ac:dyDescent="0.15">
      <c r="A71" s="178" t="s">
        <v>19</v>
      </c>
      <c r="B71" s="129">
        <v>14</v>
      </c>
      <c r="C71" s="24">
        <v>1</v>
      </c>
      <c r="D71" s="25" t="s">
        <v>193</v>
      </c>
      <c r="E71" s="26"/>
      <c r="F71" s="27"/>
      <c r="G71" s="24">
        <v>2</v>
      </c>
      <c r="H71" s="25" t="s">
        <v>195</v>
      </c>
      <c r="I71" s="26">
        <v>3</v>
      </c>
      <c r="J71" s="25" t="s">
        <v>195</v>
      </c>
      <c r="K71" s="28"/>
      <c r="L71" s="27"/>
      <c r="M71" s="24"/>
      <c r="N71" s="25"/>
      <c r="O71" s="26"/>
      <c r="P71" s="27"/>
      <c r="Q71" s="24"/>
      <c r="R71" s="25"/>
      <c r="S71" s="26">
        <v>3</v>
      </c>
      <c r="T71" s="29" t="s">
        <v>196</v>
      </c>
      <c r="U71" s="24">
        <v>3</v>
      </c>
      <c r="V71" s="25" t="s">
        <v>196</v>
      </c>
      <c r="W71" s="26"/>
      <c r="X71" s="27"/>
      <c r="Y71" s="24"/>
      <c r="Z71" s="25"/>
      <c r="AA71" s="131">
        <f>SUM(C74:Z74)</f>
        <v>14</v>
      </c>
      <c r="AB71" s="132">
        <v>14</v>
      </c>
      <c r="AC71" s="183" t="s">
        <v>19</v>
      </c>
    </row>
    <row r="72" spans="1:29" ht="13.9" customHeight="1" x14ac:dyDescent="0.15">
      <c r="A72" s="179"/>
      <c r="B72" s="119"/>
      <c r="C72" s="30"/>
      <c r="D72" s="31"/>
      <c r="E72" s="32"/>
      <c r="F72" s="33"/>
      <c r="G72" s="30"/>
      <c r="H72" s="31"/>
      <c r="I72" s="32">
        <v>2</v>
      </c>
      <c r="J72" s="31" t="s">
        <v>197</v>
      </c>
      <c r="K72" s="34"/>
      <c r="L72" s="33"/>
      <c r="M72" s="30"/>
      <c r="N72" s="31"/>
      <c r="O72" s="32"/>
      <c r="P72" s="33"/>
      <c r="Q72" s="30"/>
      <c r="R72" s="31"/>
      <c r="S72" s="32"/>
      <c r="T72" s="35"/>
      <c r="U72" s="30"/>
      <c r="V72" s="31"/>
      <c r="W72" s="32"/>
      <c r="X72" s="33"/>
      <c r="Y72" s="30"/>
      <c r="Z72" s="31"/>
      <c r="AA72" s="123"/>
      <c r="AB72" s="133"/>
      <c r="AC72" s="184"/>
    </row>
    <row r="73" spans="1:29" ht="13.9" customHeight="1" x14ac:dyDescent="0.15">
      <c r="A73" s="179"/>
      <c r="B73" s="119"/>
      <c r="C73" s="30"/>
      <c r="D73" s="31"/>
      <c r="E73" s="32"/>
      <c r="F73" s="33"/>
      <c r="G73" s="30"/>
      <c r="H73" s="31"/>
      <c r="I73" s="32"/>
      <c r="J73" s="31"/>
      <c r="K73" s="34"/>
      <c r="L73" s="33"/>
      <c r="M73" s="30"/>
      <c r="N73" s="31"/>
      <c r="O73" s="32"/>
      <c r="P73" s="33"/>
      <c r="Q73" s="30"/>
      <c r="R73" s="31"/>
      <c r="S73" s="32"/>
      <c r="T73" s="35"/>
      <c r="U73" s="30"/>
      <c r="V73" s="31"/>
      <c r="W73" s="32"/>
      <c r="X73" s="33"/>
      <c r="Y73" s="30"/>
      <c r="Z73" s="31"/>
      <c r="AA73" s="123"/>
      <c r="AB73" s="133"/>
      <c r="AC73" s="184"/>
    </row>
    <row r="74" spans="1:29" ht="13.9" customHeight="1" x14ac:dyDescent="0.15">
      <c r="A74" s="180"/>
      <c r="B74" s="172"/>
      <c r="C74" s="138">
        <f>SUM(C71:C73)</f>
        <v>1</v>
      </c>
      <c r="D74" s="139"/>
      <c r="E74" s="140">
        <f>SUM(E71:E73)</f>
        <v>0</v>
      </c>
      <c r="F74" s="139"/>
      <c r="G74" s="140">
        <f>SUM(G71:G73)</f>
        <v>2</v>
      </c>
      <c r="H74" s="139"/>
      <c r="I74" s="140">
        <f>SUM(I71:I73)</f>
        <v>5</v>
      </c>
      <c r="J74" s="138"/>
      <c r="K74" s="116">
        <f>SUM(K71:K73)</f>
        <v>0</v>
      </c>
      <c r="L74" s="139"/>
      <c r="M74" s="138">
        <f>SUM(M71:M73)</f>
        <v>0</v>
      </c>
      <c r="N74" s="138"/>
      <c r="O74" s="140">
        <f>SUM(O71:O73)</f>
        <v>0</v>
      </c>
      <c r="P74" s="139"/>
      <c r="Q74" s="138">
        <f>SUM(Q71:Q73)</f>
        <v>0</v>
      </c>
      <c r="R74" s="138"/>
      <c r="S74" s="140">
        <f>SUM(S71:S73)</f>
        <v>3</v>
      </c>
      <c r="T74" s="141"/>
      <c r="U74" s="138">
        <f>SUM(U71:U73)</f>
        <v>3</v>
      </c>
      <c r="V74" s="138"/>
      <c r="W74" s="140">
        <f>SUM(W71:W73)</f>
        <v>0</v>
      </c>
      <c r="X74" s="139"/>
      <c r="Y74" s="138">
        <f>SUM(Y71:Y73)</f>
        <v>0</v>
      </c>
      <c r="Z74" s="139"/>
      <c r="AA74" s="181"/>
      <c r="AB74" s="182"/>
      <c r="AC74" s="185"/>
    </row>
    <row r="75" spans="1:29" ht="13.9" customHeight="1" x14ac:dyDescent="0.15">
      <c r="A75" s="18" t="s">
        <v>18</v>
      </c>
      <c r="B75" s="19">
        <v>21</v>
      </c>
      <c r="C75" s="36">
        <v>12</v>
      </c>
      <c r="D75" s="48" t="s">
        <v>199</v>
      </c>
      <c r="E75" s="38">
        <v>13</v>
      </c>
      <c r="F75" s="48" t="s">
        <v>199</v>
      </c>
      <c r="G75" s="36">
        <v>13</v>
      </c>
      <c r="H75" s="48" t="s">
        <v>199</v>
      </c>
      <c r="I75" s="38">
        <v>12</v>
      </c>
      <c r="J75" s="48" t="s">
        <v>199</v>
      </c>
      <c r="K75" s="40"/>
      <c r="L75" s="49"/>
      <c r="M75" s="36">
        <v>13</v>
      </c>
      <c r="N75" s="48" t="s">
        <v>199</v>
      </c>
      <c r="O75" s="38">
        <v>14</v>
      </c>
      <c r="P75" s="49" t="s">
        <v>199</v>
      </c>
      <c r="Q75" s="36">
        <v>13</v>
      </c>
      <c r="R75" s="48" t="s">
        <v>199</v>
      </c>
      <c r="S75" s="38">
        <v>12</v>
      </c>
      <c r="T75" s="50" t="s">
        <v>199</v>
      </c>
      <c r="U75" s="36">
        <v>12</v>
      </c>
      <c r="V75" s="48" t="s">
        <v>199</v>
      </c>
      <c r="W75" s="38">
        <v>12</v>
      </c>
      <c r="X75" s="49" t="s">
        <v>199</v>
      </c>
      <c r="Y75" s="36">
        <v>12</v>
      </c>
      <c r="Z75" s="48" t="s">
        <v>199</v>
      </c>
      <c r="AA75" s="194">
        <f>SUM(C76:Z76)</f>
        <v>27.599999999999994</v>
      </c>
      <c r="AB75" s="170">
        <v>21</v>
      </c>
      <c r="AC75" s="186" t="s">
        <v>18</v>
      </c>
    </row>
    <row r="76" spans="1:29" ht="13.9" customHeight="1" thickBot="1" x14ac:dyDescent="0.2">
      <c r="A76" s="51" t="s">
        <v>22</v>
      </c>
      <c r="B76" s="52">
        <v>10</v>
      </c>
      <c r="C76" s="187">
        <f>$B$76*C75/50</f>
        <v>2.4</v>
      </c>
      <c r="D76" s="188"/>
      <c r="E76" s="189">
        <f>$B$76*E75/50</f>
        <v>2.6</v>
      </c>
      <c r="F76" s="189"/>
      <c r="G76" s="189">
        <f>$B$76*G75/50</f>
        <v>2.6</v>
      </c>
      <c r="H76" s="189"/>
      <c r="I76" s="188">
        <f>$B$76*I75/50</f>
        <v>2.4</v>
      </c>
      <c r="J76" s="188"/>
      <c r="K76" s="190">
        <f>$B$76*K75/50</f>
        <v>0</v>
      </c>
      <c r="L76" s="189"/>
      <c r="M76" s="191">
        <f>$B$76*M75/50</f>
        <v>2.6</v>
      </c>
      <c r="N76" s="192"/>
      <c r="O76" s="189">
        <f>$B$76*O75/50</f>
        <v>2.8</v>
      </c>
      <c r="P76" s="189"/>
      <c r="Q76" s="191">
        <f>$B$76*Q75/50</f>
        <v>2.6</v>
      </c>
      <c r="R76" s="192"/>
      <c r="S76" s="189">
        <f>$B$76*S75/50</f>
        <v>2.4</v>
      </c>
      <c r="T76" s="193"/>
      <c r="U76" s="191">
        <f>$B$76*U75/50</f>
        <v>2.4</v>
      </c>
      <c r="V76" s="192"/>
      <c r="W76" s="189">
        <f>$B$76*W75/50</f>
        <v>2.4</v>
      </c>
      <c r="X76" s="189"/>
      <c r="Y76" s="191">
        <f>$B$76*Y75/50</f>
        <v>2.4</v>
      </c>
      <c r="Z76" s="189"/>
      <c r="AA76" s="124"/>
      <c r="AB76" s="171"/>
      <c r="AC76" s="130"/>
    </row>
    <row r="77" spans="1:29" ht="13.9" customHeight="1" x14ac:dyDescent="0.15">
      <c r="A77" s="177" t="s">
        <v>10</v>
      </c>
      <c r="B77" s="129">
        <v>35</v>
      </c>
      <c r="C77" s="24">
        <v>8</v>
      </c>
      <c r="D77" s="25" t="s">
        <v>200</v>
      </c>
      <c r="E77" s="26">
        <v>2</v>
      </c>
      <c r="F77" s="27" t="s">
        <v>200</v>
      </c>
      <c r="G77" s="24">
        <v>3</v>
      </c>
      <c r="H77" s="25" t="s">
        <v>200</v>
      </c>
      <c r="I77" s="26">
        <v>3</v>
      </c>
      <c r="J77" s="25" t="s">
        <v>200</v>
      </c>
      <c r="K77" s="28"/>
      <c r="L77" s="27"/>
      <c r="M77" s="24">
        <v>2</v>
      </c>
      <c r="N77" s="25" t="s">
        <v>200</v>
      </c>
      <c r="O77" s="26">
        <v>2</v>
      </c>
      <c r="P77" s="27" t="s">
        <v>200</v>
      </c>
      <c r="Q77" s="24">
        <v>2</v>
      </c>
      <c r="R77" s="25" t="s">
        <v>200</v>
      </c>
      <c r="S77" s="26">
        <v>3</v>
      </c>
      <c r="T77" s="29" t="s">
        <v>200</v>
      </c>
      <c r="U77" s="24">
        <v>3</v>
      </c>
      <c r="V77" s="25" t="s">
        <v>200</v>
      </c>
      <c r="W77" s="26">
        <v>3</v>
      </c>
      <c r="X77" s="27" t="s">
        <v>200</v>
      </c>
      <c r="Y77" s="24">
        <v>4</v>
      </c>
      <c r="Z77" s="25" t="s">
        <v>200</v>
      </c>
      <c r="AA77" s="131">
        <f>SUM(C81:Z81)</f>
        <v>35</v>
      </c>
      <c r="AB77" s="132">
        <v>35</v>
      </c>
      <c r="AC77" s="109" t="s">
        <v>10</v>
      </c>
    </row>
    <row r="78" spans="1:29" ht="13.9" customHeight="1" x14ac:dyDescent="0.15">
      <c r="A78" s="174"/>
      <c r="B78" s="119"/>
      <c r="C78" s="30"/>
      <c r="D78" s="31"/>
      <c r="E78" s="32"/>
      <c r="F78" s="33"/>
      <c r="G78" s="30"/>
      <c r="H78" s="31"/>
      <c r="I78" s="32"/>
      <c r="J78" s="31"/>
      <c r="K78" s="34"/>
      <c r="L78" s="33"/>
      <c r="M78" s="30"/>
      <c r="N78" s="31"/>
      <c r="O78" s="32"/>
      <c r="P78" s="33"/>
      <c r="Q78" s="30"/>
      <c r="R78" s="31"/>
      <c r="S78" s="32"/>
      <c r="T78" s="35"/>
      <c r="U78" s="30"/>
      <c r="V78" s="31"/>
      <c r="W78" s="32"/>
      <c r="X78" s="33"/>
      <c r="Y78" s="30"/>
      <c r="Z78" s="31"/>
      <c r="AA78" s="123"/>
      <c r="AB78" s="133"/>
      <c r="AC78" s="144"/>
    </row>
    <row r="79" spans="1:29" ht="13.9" customHeight="1" x14ac:dyDescent="0.15">
      <c r="A79" s="174"/>
      <c r="B79" s="119"/>
      <c r="C79" s="30"/>
      <c r="D79" s="31"/>
      <c r="E79" s="32"/>
      <c r="F79" s="33"/>
      <c r="G79" s="30"/>
      <c r="H79" s="31"/>
      <c r="I79" s="32"/>
      <c r="J79" s="31"/>
      <c r="K79" s="34"/>
      <c r="L79" s="33"/>
      <c r="M79" s="30"/>
      <c r="N79" s="31"/>
      <c r="O79" s="32"/>
      <c r="P79" s="33"/>
      <c r="Q79" s="30"/>
      <c r="R79" s="31"/>
      <c r="S79" s="32"/>
      <c r="T79" s="35"/>
      <c r="U79" s="30"/>
      <c r="V79" s="31"/>
      <c r="W79" s="32"/>
      <c r="X79" s="33"/>
      <c r="Y79" s="30"/>
      <c r="Z79" s="31"/>
      <c r="AA79" s="123"/>
      <c r="AB79" s="133"/>
      <c r="AC79" s="144"/>
    </row>
    <row r="80" spans="1:29" ht="13.9" customHeight="1" x14ac:dyDescent="0.15">
      <c r="A80" s="174"/>
      <c r="B80" s="119"/>
      <c r="C80" s="30"/>
      <c r="D80" s="31"/>
      <c r="E80" s="32"/>
      <c r="F80" s="33"/>
      <c r="G80" s="30"/>
      <c r="H80" s="31"/>
      <c r="I80" s="32"/>
      <c r="J80" s="31"/>
      <c r="K80" s="34"/>
      <c r="L80" s="33"/>
      <c r="M80" s="30"/>
      <c r="N80" s="31"/>
      <c r="O80" s="32"/>
      <c r="P80" s="33"/>
      <c r="Q80" s="30"/>
      <c r="R80" s="31"/>
      <c r="S80" s="32"/>
      <c r="T80" s="35"/>
      <c r="U80" s="30"/>
      <c r="V80" s="31"/>
      <c r="W80" s="32"/>
      <c r="X80" s="33"/>
      <c r="Y80" s="30"/>
      <c r="Z80" s="31"/>
      <c r="AA80" s="123"/>
      <c r="AB80" s="133"/>
      <c r="AC80" s="144"/>
    </row>
    <row r="81" spans="1:29" ht="13.9" customHeight="1" thickBot="1" x14ac:dyDescent="0.2">
      <c r="A81" s="195"/>
      <c r="B81" s="130"/>
      <c r="C81" s="105">
        <f>SUM(C77:C80)</f>
        <v>8</v>
      </c>
      <c r="D81" s="106"/>
      <c r="E81" s="127">
        <f>SUM(E77:E80)</f>
        <v>2</v>
      </c>
      <c r="F81" s="106"/>
      <c r="G81" s="127">
        <f>SUM(G77:G80)</f>
        <v>3</v>
      </c>
      <c r="H81" s="106"/>
      <c r="I81" s="127">
        <f>SUM(I77:I80)</f>
        <v>3</v>
      </c>
      <c r="J81" s="105"/>
      <c r="K81" s="128">
        <f>SUM(K77:K80)</f>
        <v>0</v>
      </c>
      <c r="L81" s="106"/>
      <c r="M81" s="105">
        <f>SUM(M77:M80)</f>
        <v>2</v>
      </c>
      <c r="N81" s="105"/>
      <c r="O81" s="127">
        <f>SUM(O77:O80)</f>
        <v>2</v>
      </c>
      <c r="P81" s="106"/>
      <c r="Q81" s="105">
        <f>SUM(Q77:Q80)</f>
        <v>2</v>
      </c>
      <c r="R81" s="105"/>
      <c r="S81" s="127">
        <f>SUM(S77:S80)</f>
        <v>3</v>
      </c>
      <c r="T81" s="136"/>
      <c r="U81" s="105">
        <f>SUM(U77:U80)</f>
        <v>3</v>
      </c>
      <c r="V81" s="105"/>
      <c r="W81" s="127">
        <f>SUM(W77:W80)</f>
        <v>3</v>
      </c>
      <c r="X81" s="106"/>
      <c r="Y81" s="105">
        <f>SUM(Y77:Y80)</f>
        <v>4</v>
      </c>
      <c r="Z81" s="106"/>
      <c r="AA81" s="123"/>
      <c r="AB81" s="134"/>
      <c r="AC81" s="145"/>
    </row>
    <row r="82" spans="1:29" ht="13.9" customHeight="1" x14ac:dyDescent="0.15">
      <c r="A82" s="16" t="s">
        <v>37</v>
      </c>
      <c r="B82" s="168"/>
      <c r="C82" s="42">
        <v>2</v>
      </c>
      <c r="D82" s="200"/>
      <c r="E82" s="44">
        <v>2</v>
      </c>
      <c r="F82" s="200"/>
      <c r="G82" s="42">
        <v>4</v>
      </c>
      <c r="H82" s="200"/>
      <c r="I82" s="44">
        <v>1</v>
      </c>
      <c r="J82" s="196"/>
      <c r="K82" s="46">
        <v>0</v>
      </c>
      <c r="L82" s="200"/>
      <c r="M82" s="42">
        <v>5</v>
      </c>
      <c r="N82" s="200"/>
      <c r="O82" s="44">
        <v>0</v>
      </c>
      <c r="P82" s="200"/>
      <c r="Q82" s="42">
        <v>1</v>
      </c>
      <c r="R82" s="200"/>
      <c r="S82" s="44">
        <v>1</v>
      </c>
      <c r="T82" s="196"/>
      <c r="U82" s="42">
        <v>1</v>
      </c>
      <c r="V82" s="200"/>
      <c r="W82" s="44">
        <v>0</v>
      </c>
      <c r="X82" s="200"/>
      <c r="Y82" s="42">
        <v>0</v>
      </c>
      <c r="Z82" s="196"/>
      <c r="AA82" s="131">
        <f>SUM(C84:Z84)</f>
        <v>47</v>
      </c>
      <c r="AB82" s="202"/>
      <c r="AC82" s="17" t="s">
        <v>37</v>
      </c>
    </row>
    <row r="83" spans="1:29" ht="13.9" customHeight="1" x14ac:dyDescent="0.15">
      <c r="A83" s="13" t="s">
        <v>20</v>
      </c>
      <c r="B83" s="168"/>
      <c r="C83" s="30">
        <v>3</v>
      </c>
      <c r="D83" s="201"/>
      <c r="E83" s="32">
        <v>6</v>
      </c>
      <c r="F83" s="201"/>
      <c r="G83" s="30">
        <v>1</v>
      </c>
      <c r="H83" s="201"/>
      <c r="I83" s="32">
        <v>2</v>
      </c>
      <c r="J83" s="197"/>
      <c r="K83" s="34">
        <v>0</v>
      </c>
      <c r="L83" s="201"/>
      <c r="M83" s="30">
        <v>1</v>
      </c>
      <c r="N83" s="201"/>
      <c r="O83" s="32">
        <v>6</v>
      </c>
      <c r="P83" s="201"/>
      <c r="Q83" s="30">
        <v>0</v>
      </c>
      <c r="R83" s="201"/>
      <c r="S83" s="32">
        <v>2</v>
      </c>
      <c r="T83" s="197"/>
      <c r="U83" s="30">
        <v>2</v>
      </c>
      <c r="V83" s="201"/>
      <c r="W83" s="32">
        <v>0</v>
      </c>
      <c r="X83" s="201"/>
      <c r="Y83" s="30">
        <v>7</v>
      </c>
      <c r="Z83" s="197"/>
      <c r="AA83" s="123"/>
      <c r="AB83" s="202"/>
      <c r="AC83" s="14" t="s">
        <v>20</v>
      </c>
    </row>
    <row r="84" spans="1:29" ht="13.9" customHeight="1" thickBot="1" x14ac:dyDescent="0.2">
      <c r="A84" s="15"/>
      <c r="B84" s="168"/>
      <c r="C84" s="105">
        <f>SUM(C82:C83)</f>
        <v>5</v>
      </c>
      <c r="D84" s="106"/>
      <c r="E84" s="127">
        <f>SUM(E82:E83)</f>
        <v>8</v>
      </c>
      <c r="F84" s="106"/>
      <c r="G84" s="127">
        <f>SUM(G82:G83)</f>
        <v>5</v>
      </c>
      <c r="H84" s="106"/>
      <c r="I84" s="127">
        <f>SUM(I82:I83)</f>
        <v>3</v>
      </c>
      <c r="J84" s="105"/>
      <c r="K84" s="128">
        <f>SUM(K82:K83)</f>
        <v>0</v>
      </c>
      <c r="L84" s="106"/>
      <c r="M84" s="105">
        <f>SUM(M82:M83)</f>
        <v>6</v>
      </c>
      <c r="N84" s="105"/>
      <c r="O84" s="127">
        <f>SUM(O82:O83)</f>
        <v>6</v>
      </c>
      <c r="P84" s="106"/>
      <c r="Q84" s="105">
        <f>SUM(Q82:Q83)</f>
        <v>1</v>
      </c>
      <c r="R84" s="105"/>
      <c r="S84" s="127">
        <f>SUM(S82:S83)</f>
        <v>3</v>
      </c>
      <c r="T84" s="136"/>
      <c r="U84" s="105">
        <f>SUM(U82:U83)</f>
        <v>3</v>
      </c>
      <c r="V84" s="105"/>
      <c r="W84" s="127">
        <f>SUM(W82:W83)</f>
        <v>0</v>
      </c>
      <c r="X84" s="106"/>
      <c r="Y84" s="105">
        <f>SUM(Y82:Y83)</f>
        <v>7</v>
      </c>
      <c r="Z84" s="106"/>
      <c r="AA84" s="124"/>
      <c r="AB84" s="202"/>
      <c r="AC84" s="6"/>
    </row>
    <row r="85" spans="1:29" ht="13.9" customHeight="1" x14ac:dyDescent="0.15">
      <c r="A85" s="114" t="s">
        <v>21</v>
      </c>
      <c r="B85" s="167"/>
      <c r="C85" s="24"/>
      <c r="D85" s="25"/>
      <c r="E85" s="26"/>
      <c r="F85" s="27"/>
      <c r="G85" s="24"/>
      <c r="H85" s="25"/>
      <c r="I85" s="26"/>
      <c r="J85" s="25"/>
      <c r="K85" s="28"/>
      <c r="L85" s="27"/>
      <c r="M85" s="24"/>
      <c r="N85" s="25"/>
      <c r="O85" s="26"/>
      <c r="P85" s="27"/>
      <c r="Q85" s="24"/>
      <c r="R85" s="25"/>
      <c r="S85" s="26"/>
      <c r="T85" s="29"/>
      <c r="U85" s="24"/>
      <c r="V85" s="25"/>
      <c r="W85" s="26"/>
      <c r="X85" s="27"/>
      <c r="Y85" s="24"/>
      <c r="Z85" s="25"/>
      <c r="AA85" s="131">
        <f>SUM(C89:Z89)</f>
        <v>0</v>
      </c>
      <c r="AB85" s="203"/>
      <c r="AC85" s="101" t="s">
        <v>21</v>
      </c>
    </row>
    <row r="86" spans="1:29" ht="13.9" customHeight="1" x14ac:dyDescent="0.15">
      <c r="A86" s="115"/>
      <c r="B86" s="168"/>
      <c r="C86" s="30"/>
      <c r="D86" s="31"/>
      <c r="E86" s="32"/>
      <c r="F86" s="33"/>
      <c r="G86" s="30"/>
      <c r="H86" s="31"/>
      <c r="I86" s="32"/>
      <c r="J86" s="31"/>
      <c r="K86" s="34"/>
      <c r="L86" s="33"/>
      <c r="M86" s="30"/>
      <c r="N86" s="31"/>
      <c r="O86" s="32"/>
      <c r="P86" s="33"/>
      <c r="Q86" s="30"/>
      <c r="R86" s="31"/>
      <c r="S86" s="32"/>
      <c r="T86" s="35"/>
      <c r="U86" s="30"/>
      <c r="V86" s="31"/>
      <c r="W86" s="32"/>
      <c r="X86" s="33"/>
      <c r="Y86" s="30"/>
      <c r="Z86" s="31"/>
      <c r="AA86" s="123"/>
      <c r="AB86" s="202"/>
      <c r="AC86" s="126"/>
    </row>
    <row r="87" spans="1:29" ht="13.9" customHeight="1" x14ac:dyDescent="0.15">
      <c r="A87" s="115"/>
      <c r="B87" s="168"/>
      <c r="C87" s="30"/>
      <c r="D87" s="31"/>
      <c r="E87" s="32"/>
      <c r="F87" s="33"/>
      <c r="G87" s="30"/>
      <c r="H87" s="31"/>
      <c r="I87" s="32"/>
      <c r="J87" s="31"/>
      <c r="K87" s="34"/>
      <c r="L87" s="33"/>
      <c r="M87" s="30"/>
      <c r="N87" s="31"/>
      <c r="O87" s="32"/>
      <c r="P87" s="33"/>
      <c r="Q87" s="30"/>
      <c r="R87" s="31"/>
      <c r="S87" s="32"/>
      <c r="T87" s="35"/>
      <c r="U87" s="30"/>
      <c r="V87" s="31"/>
      <c r="W87" s="32"/>
      <c r="X87" s="33"/>
      <c r="Y87" s="30"/>
      <c r="Z87" s="31"/>
      <c r="AA87" s="123"/>
      <c r="AB87" s="202"/>
      <c r="AC87" s="126"/>
    </row>
    <row r="88" spans="1:29" ht="13.9" customHeight="1" x14ac:dyDescent="0.15">
      <c r="A88" s="115"/>
      <c r="B88" s="168"/>
      <c r="C88" s="30"/>
      <c r="D88" s="31"/>
      <c r="E88" s="32"/>
      <c r="F88" s="33"/>
      <c r="G88" s="30"/>
      <c r="H88" s="31"/>
      <c r="I88" s="32"/>
      <c r="J88" s="31"/>
      <c r="K88" s="34"/>
      <c r="L88" s="33"/>
      <c r="M88" s="30"/>
      <c r="N88" s="31"/>
      <c r="O88" s="32"/>
      <c r="P88" s="33"/>
      <c r="Q88" s="30"/>
      <c r="R88" s="31"/>
      <c r="S88" s="32"/>
      <c r="T88" s="35"/>
      <c r="U88" s="30"/>
      <c r="V88" s="31"/>
      <c r="W88" s="32"/>
      <c r="X88" s="33"/>
      <c r="Y88" s="30"/>
      <c r="Z88" s="31"/>
      <c r="AA88" s="123"/>
      <c r="AB88" s="202"/>
      <c r="AC88" s="126"/>
    </row>
    <row r="89" spans="1:29" ht="13.9" customHeight="1" thickBot="1" x14ac:dyDescent="0.2">
      <c r="A89" s="128"/>
      <c r="B89" s="169"/>
      <c r="C89" s="105">
        <f>SUM(C85:C88)</f>
        <v>0</v>
      </c>
      <c r="D89" s="106"/>
      <c r="E89" s="127">
        <f>SUM(E85:E88)</f>
        <v>0</v>
      </c>
      <c r="F89" s="106"/>
      <c r="G89" s="127">
        <f>SUM(G85:G88)</f>
        <v>0</v>
      </c>
      <c r="H89" s="106"/>
      <c r="I89" s="127">
        <f>SUM(I85:I88)</f>
        <v>0</v>
      </c>
      <c r="J89" s="105"/>
      <c r="K89" s="128">
        <f>SUM(K85:K88)</f>
        <v>0</v>
      </c>
      <c r="L89" s="106"/>
      <c r="M89" s="105">
        <f>SUM(M85:M88)</f>
        <v>0</v>
      </c>
      <c r="N89" s="105"/>
      <c r="O89" s="127">
        <f>SUM(O85:O88)</f>
        <v>0</v>
      </c>
      <c r="P89" s="106"/>
      <c r="Q89" s="105">
        <f>SUM(Q85:Q88)</f>
        <v>0</v>
      </c>
      <c r="R89" s="105"/>
      <c r="S89" s="127">
        <f>SUM(S85:S88)</f>
        <v>0</v>
      </c>
      <c r="T89" s="136"/>
      <c r="U89" s="105">
        <f>SUM(U85:U88)</f>
        <v>0</v>
      </c>
      <c r="V89" s="105"/>
      <c r="W89" s="127">
        <f>SUM(W85:W88)</f>
        <v>0</v>
      </c>
      <c r="X89" s="106"/>
      <c r="Y89" s="105">
        <f>SUM(Y85:Y88)</f>
        <v>0</v>
      </c>
      <c r="Z89" s="106"/>
      <c r="AA89" s="123"/>
      <c r="AB89" s="204"/>
      <c r="AC89" s="102"/>
    </row>
    <row r="90" spans="1:29" ht="22.5" customHeight="1" thickBot="1" x14ac:dyDescent="0.2">
      <c r="A90" s="20"/>
      <c r="B90" s="21">
        <f>SUM(B6:B75)+B77</f>
        <v>1015</v>
      </c>
      <c r="C90" s="205">
        <f>C10+C13+C18+C23+C28+C32+C36+C39+C43+C53+C56+C61+C66+C70+C74+C76+C81+C84+C89</f>
        <v>88.4</v>
      </c>
      <c r="D90" s="208"/>
      <c r="E90" s="205">
        <f>E10+E13+E18+E23+E28+E32+E36+E56+E39+E43+E61+E66+E70+E74+E76+E81+E84+E89</f>
        <v>98.6</v>
      </c>
      <c r="F90" s="208"/>
      <c r="G90" s="205">
        <f>G10+G13+G18+G23+G28+G32+G36+G56+G39+G43+G61+G66+G70+G74+G76+G81+G84+G89</f>
        <v>109.6</v>
      </c>
      <c r="H90" s="208"/>
      <c r="I90" s="207">
        <f>I10+I13+I18+I23+I28+I32+I36+I56+I39+I43+I61+I66+I70+I74+I76+I81+I84+I89</f>
        <v>82.4</v>
      </c>
      <c r="J90" s="206"/>
      <c r="K90" s="209">
        <f>K10+K13+K18+K23+K28+K32+K36+K56+K39+K43+K61+K66+K70+K74+K76+K81+K84+K89</f>
        <v>0</v>
      </c>
      <c r="L90" s="208"/>
      <c r="M90" s="205">
        <f>M10+M13+M18+M23+M28+M32+M36+M56+M39+M43+M61+M66+M70+M74+M76+M81+M84+M89</f>
        <v>102.6</v>
      </c>
      <c r="N90" s="206"/>
      <c r="O90" s="207">
        <f>O10+O13+O18+O23+O28+O32+O36+O56+O39+O43+O61+O66+O70+O74+O76+O81+O84+O89</f>
        <v>127.8</v>
      </c>
      <c r="P90" s="208"/>
      <c r="Q90" s="205">
        <f>Q10+Q13+Q18+Q23+Q28+Q32+Q36+Q56+Q39+Q43+Q61+Q66+Q70+Q74+Q76+Q81+Q84+Q89</f>
        <v>92.6</v>
      </c>
      <c r="R90" s="206"/>
      <c r="S90" s="207">
        <f>S10+S13+S18+S23+S28+S32+S36+S56+S39+S43+S61+S66+S70+S74+S76+S81+S84+S89</f>
        <v>95.4</v>
      </c>
      <c r="T90" s="210"/>
      <c r="U90" s="205">
        <f>U10+U13+U18+U23+U28+U32+U36+U56+U39+U43+U61+U66+U70+U74+U76+U81+U84+U89</f>
        <v>84.4</v>
      </c>
      <c r="V90" s="206"/>
      <c r="W90" s="207">
        <f>W10+W13+W18+W23+W28+W32+W36+W56+W39+W43+W61+W66+W70+W74+W76+W81+W84+W89</f>
        <v>86.4</v>
      </c>
      <c r="X90" s="208"/>
      <c r="Y90" s="205">
        <f>Y10+Y13+Y18+Y23+Y28+Y32+Y36+Y56+Y39+Y43+Y61+Y66+Y70+Y74+Y76+Y81+Y84+Y89</f>
        <v>66.400000000000006</v>
      </c>
      <c r="Z90" s="208"/>
      <c r="AA90" s="22">
        <f>SUM(AA6:AA89)</f>
        <v>1068.5999999999999</v>
      </c>
      <c r="AB90" s="23">
        <f>SUM(AB6:AB75)+AB77</f>
        <v>1015</v>
      </c>
      <c r="AC90" s="21"/>
    </row>
  </sheetData>
  <customSheetViews>
    <customSheetView guid="{CA5FEC33-70BD-4C28-99CB-58AAE84E05CE}" showPageBreaks="1" fitToPage="1" printArea="1" view="pageBreakPreview">
      <pane xSplit="2" ySplit="5" topLeftCell="V24" activePane="bottomRight" state="frozen"/>
      <selection pane="bottomRight" activeCell="I32" sqref="I32:J32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r:id="rId1"/>
    </customSheetView>
    <customSheetView guid="{22B6D40F-4925-437A-A042-9DE21E854F3B}" showPageBreaks="1" fitToPage="1" printArea="1" view="pageBreakPreview">
      <pane xSplit="2" ySplit="5" topLeftCell="AA21" activePane="bottomRight" state="frozen"/>
      <selection pane="bottomRight" activeCell="C33" sqref="C33:Z3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r:id="rId2"/>
    </customSheetView>
    <customSheetView guid="{D70B4A12-983F-479D-A1E8-51B4B94D37F8}" showPageBreaks="1" printArea="1" view="pageBreakPreview">
      <pane xSplit="2" ySplit="5" topLeftCell="C15" activePane="bottomRight" state="frozen"/>
      <selection pane="bottomRight" activeCell="J25" sqref="J2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3"/>
    </customSheetView>
    <customSheetView guid="{F406B0B6-0224-40A7-81B4-4C4914FA6517}" showPageBreaks="1" printArea="1" view="pageBreakPreview">
      <pane xSplit="2" ySplit="5" topLeftCell="AB12" activePane="bottomRight" state="frozen"/>
      <selection pane="bottomRight" activeCell="D19" sqref="D19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4"/>
    </customSheetView>
    <customSheetView guid="{7F52E256-3276-4E80-9242-91F8470D553B}" showPageBreaks="1" printArea="1" view="pageBreakPreview">
      <pane xSplit="2" ySplit="5" topLeftCell="C6" activePane="bottomRight" state="frozen"/>
      <selection pane="bottomRight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5"/>
    </customSheetView>
    <customSheetView guid="{611B211E-3B67-4124-9718-2253CB02CABC}" showPageBreaks="1" printArea="1" view="pageBreakPreview">
      <pane xSplit="2" ySplit="5" topLeftCell="E16" activePane="bottomRight" state="frozen"/>
      <selection pane="bottomRight" activeCell="E28" sqref="E28:F28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6"/>
    </customSheetView>
    <customSheetView guid="{9FFE935B-56A8-46C4-B17E-9835D954D429}" showPageBreaks="1" printArea="1" view="pageBreakPreview">
      <pane xSplit="2" ySplit="5" topLeftCell="Z15" activePane="bottomRight" state="frozen"/>
      <selection pane="bottomRight" activeCell="AA24" sqref="AA24:AA28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7"/>
    </customSheetView>
    <customSheetView guid="{881BF989-CC20-466A-A9E2-4EA1A4BB2807}" showPageBreaks="1" printArea="1" view="pageBreakPreview">
      <pane xSplit="2" ySplit="5" topLeftCell="C15" activePane="bottomRight" state="frozen"/>
      <selection pane="bottomRight" activeCell="J25" sqref="J2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8"/>
    </customSheetView>
    <customSheetView guid="{7DCD92B0-B960-42F1-A6C0-6E941DA7290E}" showPageBreaks="1" printArea="1" view="pageBreakPreview">
      <pane xSplit="2" ySplit="5" topLeftCell="C39" activePane="bottomRight" state="frozen"/>
      <selection pane="bottomRight" activeCell="J25" sqref="J2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9"/>
    </customSheetView>
    <customSheetView guid="{3A11B20E-A0F8-48F9-AB7A-44C93F46DFF6}" showPageBreaks="1" printArea="1" view="pageBreakPreview">
      <pane xSplit="2" ySplit="5" topLeftCell="C32" activePane="bottomRight" state="frozen"/>
      <selection pane="bottomRight" activeCell="S44" sqref="S44:T44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0"/>
    </customSheetView>
    <customSheetView guid="{BA2BCFDA-EAA9-415A-99AB-FA0C95F2E622}" showPageBreaks="1" fitToPage="1" printArea="1" view="pageBreakPreview">
      <pane xSplit="2" ySplit="5" topLeftCell="C6" activePane="bottomRight" state="frozen"/>
      <selection pane="bottomRight" activeCell="S44" sqref="S44:T44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r:id="rId11"/>
    </customSheetView>
    <customSheetView guid="{329D7CD3-651F-4637-AEAA-B96A6BEEF406}" showPageBreaks="1" printArea="1" view="pageBreakPreview">
      <pane xSplit="2" ySplit="5" topLeftCell="C41" activePane="bottomRight" state="frozen"/>
      <selection pane="bottomRight" activeCell="C54" sqref="C54:Z5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2"/>
    </customSheetView>
    <customSheetView guid="{4EE886C9-610A-4B2A-9934-D35B85B37E98}" showPageBreaks="1" printArea="1" view="pageBreakPreview">
      <pane xSplit="2" ySplit="5" topLeftCell="W6" activePane="bottomRight" state="frozen"/>
      <selection pane="bottomRight" activeCell="W76" sqref="W76:X76"/>
      <rowBreaks count="1" manualBreakCount="1">
        <brk id="92" max="16383" man="1"/>
      </rowBreaks>
      <colBreaks count="2" manualBreakCount="2">
        <brk id="10" max="1048575" man="1"/>
        <brk id="20" max="1048575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5" orientation="portrait" r:id="rId13"/>
    </customSheetView>
  </customSheetViews>
  <mergeCells count="400">
    <mergeCell ref="U90:V90"/>
    <mergeCell ref="W90:X90"/>
    <mergeCell ref="Y90:Z90"/>
    <mergeCell ref="Y89:Z89"/>
    <mergeCell ref="C90:D90"/>
    <mergeCell ref="E90:F90"/>
    <mergeCell ref="G90:H90"/>
    <mergeCell ref="I90:J90"/>
    <mergeCell ref="K90:L90"/>
    <mergeCell ref="M90:N90"/>
    <mergeCell ref="O90:P90"/>
    <mergeCell ref="Q90:R90"/>
    <mergeCell ref="S90:T90"/>
    <mergeCell ref="M89:N89"/>
    <mergeCell ref="O89:P89"/>
    <mergeCell ref="Q89:R89"/>
    <mergeCell ref="S89:T89"/>
    <mergeCell ref="U89:V89"/>
    <mergeCell ref="W89:X89"/>
    <mergeCell ref="A85:A89"/>
    <mergeCell ref="B85:B89"/>
    <mergeCell ref="AA85:AA89"/>
    <mergeCell ref="AB85:AB89"/>
    <mergeCell ref="AC85:AC89"/>
    <mergeCell ref="C89:D89"/>
    <mergeCell ref="E89:F89"/>
    <mergeCell ref="G89:H89"/>
    <mergeCell ref="I89:J89"/>
    <mergeCell ref="K89:L89"/>
    <mergeCell ref="S84:T84"/>
    <mergeCell ref="U84:V84"/>
    <mergeCell ref="W84:X84"/>
    <mergeCell ref="Y84:Z84"/>
    <mergeCell ref="C84:D84"/>
    <mergeCell ref="E84:F84"/>
    <mergeCell ref="G84:H84"/>
    <mergeCell ref="I84:J84"/>
    <mergeCell ref="K84:L84"/>
    <mergeCell ref="M84:N84"/>
    <mergeCell ref="T82:T83"/>
    <mergeCell ref="V82:V83"/>
    <mergeCell ref="X82:X83"/>
    <mergeCell ref="Z82:Z83"/>
    <mergeCell ref="AA82:AA84"/>
    <mergeCell ref="AB82:AB84"/>
    <mergeCell ref="Y81:Z81"/>
    <mergeCell ref="B82:B84"/>
    <mergeCell ref="D82:D83"/>
    <mergeCell ref="F82:F83"/>
    <mergeCell ref="H82:H83"/>
    <mergeCell ref="J82:J83"/>
    <mergeCell ref="L82:L83"/>
    <mergeCell ref="N82:N83"/>
    <mergeCell ref="P82:P83"/>
    <mergeCell ref="R82:R83"/>
    <mergeCell ref="M81:N81"/>
    <mergeCell ref="O81:P81"/>
    <mergeCell ref="Q81:R81"/>
    <mergeCell ref="S81:T81"/>
    <mergeCell ref="U81:V81"/>
    <mergeCell ref="W81:X81"/>
    <mergeCell ref="O84:P84"/>
    <mergeCell ref="Q84:R84"/>
    <mergeCell ref="A77:A81"/>
    <mergeCell ref="B77:B81"/>
    <mergeCell ref="AA77:AA81"/>
    <mergeCell ref="AB77:AB81"/>
    <mergeCell ref="AC77:AC81"/>
    <mergeCell ref="C81:D81"/>
    <mergeCell ref="E81:F81"/>
    <mergeCell ref="G81:H81"/>
    <mergeCell ref="I81:J81"/>
    <mergeCell ref="K81:L81"/>
    <mergeCell ref="AC75:AC76"/>
    <mergeCell ref="C76:D76"/>
    <mergeCell ref="E76:F76"/>
    <mergeCell ref="G76:H76"/>
    <mergeCell ref="I76:J76"/>
    <mergeCell ref="K76:L76"/>
    <mergeCell ref="M76:N76"/>
    <mergeCell ref="M74:N74"/>
    <mergeCell ref="O74:P74"/>
    <mergeCell ref="Q74:R74"/>
    <mergeCell ref="S74:T74"/>
    <mergeCell ref="U74:V74"/>
    <mergeCell ref="W74:X74"/>
    <mergeCell ref="O76:P76"/>
    <mergeCell ref="Q76:R76"/>
    <mergeCell ref="S76:T76"/>
    <mergeCell ref="U76:V76"/>
    <mergeCell ref="W76:X76"/>
    <mergeCell ref="Y76:Z76"/>
    <mergeCell ref="Y74:Z74"/>
    <mergeCell ref="AA75:AA76"/>
    <mergeCell ref="AB75:AB76"/>
    <mergeCell ref="A71:A74"/>
    <mergeCell ref="B71:B74"/>
    <mergeCell ref="AA71:AA74"/>
    <mergeCell ref="AB71:AB74"/>
    <mergeCell ref="AC71:AC74"/>
    <mergeCell ref="C74:D74"/>
    <mergeCell ref="E74:F74"/>
    <mergeCell ref="G74:H74"/>
    <mergeCell ref="I74:J74"/>
    <mergeCell ref="K74:L74"/>
    <mergeCell ref="AC67:AC70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A67:A70"/>
    <mergeCell ref="B67:B70"/>
    <mergeCell ref="AA67:AA70"/>
    <mergeCell ref="AB67:AB70"/>
    <mergeCell ref="U70:V70"/>
    <mergeCell ref="W70:X70"/>
    <mergeCell ref="Y70:Z70"/>
    <mergeCell ref="K66:L66"/>
    <mergeCell ref="M66:N66"/>
    <mergeCell ref="O66:P66"/>
    <mergeCell ref="Q66:R66"/>
    <mergeCell ref="S66:T66"/>
    <mergeCell ref="U66:V66"/>
    <mergeCell ref="A57:A61"/>
    <mergeCell ref="B57:B61"/>
    <mergeCell ref="AA57:AA61"/>
    <mergeCell ref="AB57:AB61"/>
    <mergeCell ref="AC57:AC61"/>
    <mergeCell ref="C61:D61"/>
    <mergeCell ref="E61:F61"/>
    <mergeCell ref="G61:H61"/>
    <mergeCell ref="W66:X66"/>
    <mergeCell ref="Y66:Z66"/>
    <mergeCell ref="A62:A66"/>
    <mergeCell ref="B62:B66"/>
    <mergeCell ref="AA62:AA66"/>
    <mergeCell ref="AB62:AB66"/>
    <mergeCell ref="AC62:AC66"/>
    <mergeCell ref="C66:D66"/>
    <mergeCell ref="E66:F66"/>
    <mergeCell ref="G66:H66"/>
    <mergeCell ref="I66:J66"/>
    <mergeCell ref="I61:J61"/>
    <mergeCell ref="K61:L61"/>
    <mergeCell ref="M61:N61"/>
    <mergeCell ref="O56:P56"/>
    <mergeCell ref="Q56:R56"/>
    <mergeCell ref="S56:T56"/>
    <mergeCell ref="U56:V56"/>
    <mergeCell ref="W56:X56"/>
    <mergeCell ref="Y56:Z56"/>
    <mergeCell ref="W53:X53"/>
    <mergeCell ref="Y53:Z53"/>
    <mergeCell ref="Y61:Z61"/>
    <mergeCell ref="O61:P61"/>
    <mergeCell ref="Q61:R61"/>
    <mergeCell ref="S61:T61"/>
    <mergeCell ref="U61:V61"/>
    <mergeCell ref="W61:X61"/>
    <mergeCell ref="AA49:AA56"/>
    <mergeCell ref="AB49:AB56"/>
    <mergeCell ref="AC49:AC53"/>
    <mergeCell ref="C53:D53"/>
    <mergeCell ref="E53:F53"/>
    <mergeCell ref="G53:H53"/>
    <mergeCell ref="I53:J53"/>
    <mergeCell ref="M48:N48"/>
    <mergeCell ref="O48:P48"/>
    <mergeCell ref="Q48:R48"/>
    <mergeCell ref="S48:T48"/>
    <mergeCell ref="U48:V48"/>
    <mergeCell ref="W48:X48"/>
    <mergeCell ref="AC54:AC56"/>
    <mergeCell ref="C56:D56"/>
    <mergeCell ref="E56:F56"/>
    <mergeCell ref="G56:H56"/>
    <mergeCell ref="I56:J56"/>
    <mergeCell ref="K56:L56"/>
    <mergeCell ref="M56:N56"/>
    <mergeCell ref="K53:L53"/>
    <mergeCell ref="M53:N53"/>
    <mergeCell ref="O53:P53"/>
    <mergeCell ref="Q53:R53"/>
    <mergeCell ref="W47:X47"/>
    <mergeCell ref="Y47:Z47"/>
    <mergeCell ref="C48:D48"/>
    <mergeCell ref="E48:F48"/>
    <mergeCell ref="G48:H48"/>
    <mergeCell ref="I48:J48"/>
    <mergeCell ref="K48:L48"/>
    <mergeCell ref="Y48:Z48"/>
    <mergeCell ref="A49:A53"/>
    <mergeCell ref="B49:B56"/>
    <mergeCell ref="A44:A48"/>
    <mergeCell ref="B44:B48"/>
    <mergeCell ref="A54:A56"/>
    <mergeCell ref="S53:T53"/>
    <mergeCell ref="U53:V53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AB44:AB48"/>
    <mergeCell ref="AC44:AC48"/>
    <mergeCell ref="C45:D45"/>
    <mergeCell ref="E45:F45"/>
    <mergeCell ref="G45:H45"/>
    <mergeCell ref="I45:J45"/>
    <mergeCell ref="K45:L45"/>
    <mergeCell ref="K44:L44"/>
    <mergeCell ref="M44:N44"/>
    <mergeCell ref="O44:P44"/>
    <mergeCell ref="Q44:R44"/>
    <mergeCell ref="S44:T44"/>
    <mergeCell ref="U44:V44"/>
    <mergeCell ref="C44:D44"/>
    <mergeCell ref="E44:F44"/>
    <mergeCell ref="G44:H44"/>
    <mergeCell ref="I44:J44"/>
    <mergeCell ref="Y45:Z45"/>
    <mergeCell ref="C46:D46"/>
    <mergeCell ref="E46:F46"/>
    <mergeCell ref="G46:H46"/>
    <mergeCell ref="I46:J46"/>
    <mergeCell ref="K46:L46"/>
    <mergeCell ref="M46:N46"/>
    <mergeCell ref="U43:V43"/>
    <mergeCell ref="W43:X43"/>
    <mergeCell ref="Y43:Z43"/>
    <mergeCell ref="Y39:Z39"/>
    <mergeCell ref="A40:A43"/>
    <mergeCell ref="AA40:AA43"/>
    <mergeCell ref="A37:A39"/>
    <mergeCell ref="B37:B43"/>
    <mergeCell ref="W44:X44"/>
    <mergeCell ref="Y44:Z44"/>
    <mergeCell ref="AA44:AA48"/>
    <mergeCell ref="O46:P46"/>
    <mergeCell ref="Q46:R46"/>
    <mergeCell ref="S46:T46"/>
    <mergeCell ref="M45:N45"/>
    <mergeCell ref="O45:P45"/>
    <mergeCell ref="Q45:R45"/>
    <mergeCell ref="S45:T45"/>
    <mergeCell ref="U45:V45"/>
    <mergeCell ref="W45:X45"/>
    <mergeCell ref="U46:V46"/>
    <mergeCell ref="W46:X46"/>
    <mergeCell ref="Y46:Z46"/>
    <mergeCell ref="C47:D47"/>
    <mergeCell ref="AC40:AC43"/>
    <mergeCell ref="C43:D43"/>
    <mergeCell ref="E43:F43"/>
    <mergeCell ref="G43:H43"/>
    <mergeCell ref="I43:J43"/>
    <mergeCell ref="K43:L43"/>
    <mergeCell ref="M43:N43"/>
    <mergeCell ref="M39:N39"/>
    <mergeCell ref="O39:P39"/>
    <mergeCell ref="Q39:R39"/>
    <mergeCell ref="S39:T39"/>
    <mergeCell ref="U39:V39"/>
    <mergeCell ref="W39:X39"/>
    <mergeCell ref="AA37:AA39"/>
    <mergeCell ref="AB37:AB43"/>
    <mergeCell ref="AC37:AC39"/>
    <mergeCell ref="C39:D39"/>
    <mergeCell ref="E39:F39"/>
    <mergeCell ref="G39:H39"/>
    <mergeCell ref="I39:J39"/>
    <mergeCell ref="K39:L39"/>
    <mergeCell ref="O43:P43"/>
    <mergeCell ref="Q43:R43"/>
    <mergeCell ref="S43:T43"/>
    <mergeCell ref="AC33:AC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A33:A36"/>
    <mergeCell ref="B33:B36"/>
    <mergeCell ref="AA33:AA36"/>
    <mergeCell ref="AB33:AB36"/>
    <mergeCell ref="U36:V36"/>
    <mergeCell ref="W36:X36"/>
    <mergeCell ref="Y36:Z36"/>
    <mergeCell ref="K32:L32"/>
    <mergeCell ref="M32:N32"/>
    <mergeCell ref="O32:P32"/>
    <mergeCell ref="Q32:R32"/>
    <mergeCell ref="S32:T32"/>
    <mergeCell ref="U32:V32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2:X32"/>
    <mergeCell ref="Y32:Z32"/>
    <mergeCell ref="A29:A32"/>
    <mergeCell ref="B29:B32"/>
    <mergeCell ref="AA29:AA32"/>
    <mergeCell ref="AB29:AB32"/>
    <mergeCell ref="AC29:AC32"/>
    <mergeCell ref="C32:D32"/>
    <mergeCell ref="E32:F32"/>
    <mergeCell ref="G32:H32"/>
    <mergeCell ref="I32:J32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1:AA13"/>
    <mergeCell ref="AC11:AC13"/>
    <mergeCell ref="B6:B13"/>
    <mergeCell ref="AA6:AA10"/>
    <mergeCell ref="AB6:AB13"/>
    <mergeCell ref="AC6:AC10"/>
    <mergeCell ref="AC14:AC18"/>
    <mergeCell ref="C18:D18"/>
    <mergeCell ref="E18:F18"/>
    <mergeCell ref="G18:H18"/>
    <mergeCell ref="I18:J18"/>
    <mergeCell ref="K18:L18"/>
    <mergeCell ref="M18:N18"/>
    <mergeCell ref="O18:P18"/>
    <mergeCell ref="AA14:AA18"/>
    <mergeCell ref="AB14:AB18"/>
    <mergeCell ref="A4:A5"/>
    <mergeCell ref="B4:B5"/>
    <mergeCell ref="C4:D4"/>
    <mergeCell ref="E4:F4"/>
    <mergeCell ref="G4:H4"/>
    <mergeCell ref="I4:J4"/>
    <mergeCell ref="A6:A10"/>
    <mergeCell ref="A14:A18"/>
    <mergeCell ref="B14:B18"/>
    <mergeCell ref="A11:A13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dataValidations count="1">
    <dataValidation type="list" allowBlank="1" showInputMessage="1" showErrorMessage="1" sqref="C47:Z48" xr:uid="{64ADB5B7-A112-4768-827F-F5F7EC0DFD63}">
      <formula1>"筋力,筋力・筋持久力,柔軟性,敏捷性,全身持久力,スピード,筋パワー,巧緻性・筋パワー"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portrait" r:id="rId14"/>
  <rowBreaks count="1" manualBreakCount="1">
    <brk id="92" max="16383" man="1"/>
  </rowBreaks>
  <colBreaks count="2" manualBreakCount="2">
    <brk id="10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F0AF-8095-47FA-831D-0BF62CB5B1F2}">
  <dimension ref="A1:AG88"/>
  <sheetViews>
    <sheetView view="pageBreakPreview" zoomScaleNormal="100" zoomScaleSheetLayoutView="100" workbookViewId="0">
      <pane xSplit="2" ySplit="5" topLeftCell="V78" activePane="bottomRight" state="frozen"/>
      <selection pane="topRight" activeCell="C1" sqref="C1"/>
      <selection pane="bottomLeft" activeCell="A6" sqref="A6"/>
      <selection pane="bottomRight" activeCell="D57" sqref="D57"/>
    </sheetView>
  </sheetViews>
  <sheetFormatPr defaultColWidth="5.5" defaultRowHeight="13.9" customHeight="1" x14ac:dyDescent="0.15"/>
  <cols>
    <col min="1" max="1" width="18.25" style="2" customWidth="1"/>
    <col min="2" max="2" width="7.25" style="2" customWidth="1"/>
    <col min="3" max="3" width="5.5" style="2" customWidth="1"/>
    <col min="4" max="4" width="22.75" style="2" customWidth="1"/>
    <col min="5" max="5" width="5.5" style="2" customWidth="1"/>
    <col min="6" max="6" width="22.75" style="2" customWidth="1"/>
    <col min="7" max="7" width="5.5" style="2" customWidth="1"/>
    <col min="8" max="8" width="22.75" style="2" customWidth="1"/>
    <col min="9" max="9" width="5.5" style="2" customWidth="1"/>
    <col min="10" max="10" width="22.75" style="2" customWidth="1"/>
    <col min="11" max="11" width="5.5" style="2"/>
    <col min="12" max="12" width="22.75" style="2" customWidth="1"/>
    <col min="13" max="13" width="5.5" style="2"/>
    <col min="14" max="14" width="22.75" style="2" customWidth="1"/>
    <col min="15" max="15" width="5.5" style="2"/>
    <col min="16" max="16" width="22.75" style="2" customWidth="1"/>
    <col min="17" max="17" width="5.5" style="2"/>
    <col min="18" max="18" width="22.75" style="2" customWidth="1"/>
    <col min="19" max="19" width="5.5" style="2"/>
    <col min="20" max="20" width="22.75" style="2" customWidth="1"/>
    <col min="21" max="21" width="5.5" style="2"/>
    <col min="22" max="22" width="22.75" style="2" customWidth="1"/>
    <col min="23" max="23" width="5.5" style="2"/>
    <col min="24" max="24" width="22.75" style="2" customWidth="1"/>
    <col min="25" max="25" width="5.5" style="2"/>
    <col min="26" max="26" width="22.75" style="2" customWidth="1"/>
    <col min="27" max="27" width="9.125" style="2" customWidth="1"/>
    <col min="28" max="28" width="7.25" style="2" customWidth="1"/>
    <col min="29" max="29" width="18.25" style="2" customWidth="1"/>
    <col min="30" max="16384" width="5.5" style="2"/>
  </cols>
  <sheetData>
    <row r="1" spans="1:33" ht="22.5" customHeight="1" thickTop="1" thickBot="1" x14ac:dyDescent="0.2">
      <c r="A1" s="1" t="s">
        <v>73</v>
      </c>
      <c r="F1" s="3" t="s">
        <v>33</v>
      </c>
      <c r="G1" s="86" t="str">
        <f>第１学年!G1</f>
        <v>主体的・対話的で深い学びの充実</v>
      </c>
      <c r="H1" s="87"/>
      <c r="I1" s="88"/>
      <c r="K1" s="1" t="str">
        <f>A1</f>
        <v>令和８年度　第３学年　年間指導計画</v>
      </c>
      <c r="P1" s="3" t="s">
        <v>33</v>
      </c>
      <c r="Q1" s="86" t="str">
        <f>G1</f>
        <v>主体的・対話的で深い学びの充実</v>
      </c>
      <c r="R1" s="87"/>
      <c r="S1" s="88"/>
      <c r="U1" s="1" t="str">
        <f>A1</f>
        <v>令和８年度　第３学年　年間指導計画</v>
      </c>
      <c r="Z1" s="3" t="s">
        <v>33</v>
      </c>
      <c r="AA1" s="86" t="str">
        <f>G1</f>
        <v>主体的・対話的で深い学びの充実</v>
      </c>
      <c r="AB1" s="87"/>
      <c r="AC1" s="88"/>
    </row>
    <row r="2" spans="1:33" ht="13.9" customHeight="1" thickTop="1" x14ac:dyDescent="0.15">
      <c r="H2" s="91" t="str">
        <f>第１学年!H2</f>
        <v>【学校名】江戸川区立二之江中学校</v>
      </c>
      <c r="I2" s="91"/>
      <c r="J2" s="91"/>
      <c r="R2" s="91" t="str">
        <f>H2</f>
        <v>【学校名】江戸川区立二之江中学校</v>
      </c>
      <c r="S2" s="91"/>
      <c r="T2" s="91"/>
      <c r="Z2" s="4"/>
      <c r="AA2" s="4"/>
      <c r="AB2" s="91" t="str">
        <f>H2</f>
        <v>【学校名】江戸川区立二之江中学校</v>
      </c>
      <c r="AC2" s="91"/>
      <c r="AD2" s="91"/>
      <c r="AE2" s="91"/>
      <c r="AF2" s="91"/>
      <c r="AG2" s="91"/>
    </row>
    <row r="3" spans="1:33" ht="13.9" customHeight="1" thickBot="1" x14ac:dyDescent="0.2">
      <c r="H3" s="92"/>
      <c r="I3" s="92"/>
      <c r="J3" s="92"/>
      <c r="R3" s="92"/>
      <c r="S3" s="92"/>
      <c r="T3" s="92"/>
      <c r="Z3" s="5"/>
      <c r="AA3" s="5"/>
      <c r="AB3" s="91"/>
      <c r="AC3" s="91"/>
      <c r="AD3" s="91"/>
      <c r="AE3" s="91"/>
      <c r="AF3" s="91"/>
      <c r="AG3" s="91"/>
    </row>
    <row r="4" spans="1:33" ht="13.9" customHeight="1" x14ac:dyDescent="0.15">
      <c r="A4" s="107"/>
      <c r="B4" s="109" t="s">
        <v>13</v>
      </c>
      <c r="C4" s="95" t="s">
        <v>6</v>
      </c>
      <c r="D4" s="96"/>
      <c r="E4" s="93" t="s">
        <v>14</v>
      </c>
      <c r="F4" s="94"/>
      <c r="G4" s="95" t="s">
        <v>15</v>
      </c>
      <c r="H4" s="96"/>
      <c r="I4" s="93" t="s">
        <v>16</v>
      </c>
      <c r="J4" s="96"/>
      <c r="K4" s="103" t="s">
        <v>30</v>
      </c>
      <c r="L4" s="94"/>
      <c r="M4" s="95" t="s">
        <v>23</v>
      </c>
      <c r="N4" s="96"/>
      <c r="O4" s="93" t="s">
        <v>24</v>
      </c>
      <c r="P4" s="94"/>
      <c r="Q4" s="95" t="s">
        <v>25</v>
      </c>
      <c r="R4" s="96"/>
      <c r="S4" s="93" t="s">
        <v>26</v>
      </c>
      <c r="T4" s="104"/>
      <c r="U4" s="95" t="s">
        <v>27</v>
      </c>
      <c r="V4" s="96"/>
      <c r="W4" s="93" t="s">
        <v>28</v>
      </c>
      <c r="X4" s="94"/>
      <c r="Y4" s="95" t="s">
        <v>29</v>
      </c>
      <c r="Z4" s="96"/>
      <c r="AA4" s="97" t="s">
        <v>31</v>
      </c>
      <c r="AB4" s="99" t="s">
        <v>13</v>
      </c>
      <c r="AC4" s="101"/>
    </row>
    <row r="5" spans="1:33" ht="13.9" customHeight="1" thickBot="1" x14ac:dyDescent="0.2">
      <c r="A5" s="108"/>
      <c r="B5" s="110"/>
      <c r="C5" s="7" t="s">
        <v>7</v>
      </c>
      <c r="D5" s="8" t="s">
        <v>8</v>
      </c>
      <c r="E5" s="9" t="s">
        <v>7</v>
      </c>
      <c r="F5" s="10" t="s">
        <v>8</v>
      </c>
      <c r="G5" s="7" t="s">
        <v>7</v>
      </c>
      <c r="H5" s="8" t="s">
        <v>8</v>
      </c>
      <c r="I5" s="9" t="s">
        <v>7</v>
      </c>
      <c r="J5" s="8" t="s">
        <v>8</v>
      </c>
      <c r="K5" s="11" t="s">
        <v>7</v>
      </c>
      <c r="L5" s="10" t="s">
        <v>8</v>
      </c>
      <c r="M5" s="7" t="s">
        <v>7</v>
      </c>
      <c r="N5" s="8" t="s">
        <v>8</v>
      </c>
      <c r="O5" s="9" t="s">
        <v>7</v>
      </c>
      <c r="P5" s="10" t="s">
        <v>8</v>
      </c>
      <c r="Q5" s="7" t="s">
        <v>7</v>
      </c>
      <c r="R5" s="8" t="s">
        <v>8</v>
      </c>
      <c r="S5" s="9" t="s">
        <v>7</v>
      </c>
      <c r="T5" s="12" t="s">
        <v>8</v>
      </c>
      <c r="U5" s="7" t="s">
        <v>7</v>
      </c>
      <c r="V5" s="8" t="s">
        <v>8</v>
      </c>
      <c r="W5" s="9" t="s">
        <v>7</v>
      </c>
      <c r="X5" s="10" t="s">
        <v>8</v>
      </c>
      <c r="Y5" s="7" t="s">
        <v>7</v>
      </c>
      <c r="Z5" s="8" t="s">
        <v>8</v>
      </c>
      <c r="AA5" s="98"/>
      <c r="AB5" s="100"/>
      <c r="AC5" s="102"/>
    </row>
    <row r="6" spans="1:33" ht="13.9" customHeight="1" x14ac:dyDescent="0.15">
      <c r="A6" s="114" t="s">
        <v>0</v>
      </c>
      <c r="B6" s="129">
        <v>105</v>
      </c>
      <c r="C6" s="24">
        <v>2</v>
      </c>
      <c r="D6" s="25" t="s">
        <v>452</v>
      </c>
      <c r="E6" s="26">
        <v>5</v>
      </c>
      <c r="F6" s="27" t="s">
        <v>453</v>
      </c>
      <c r="G6" s="24">
        <v>2</v>
      </c>
      <c r="H6" s="25" t="s">
        <v>454</v>
      </c>
      <c r="I6" s="26">
        <v>4</v>
      </c>
      <c r="J6" s="25" t="s">
        <v>455</v>
      </c>
      <c r="K6" s="28"/>
      <c r="L6" s="27"/>
      <c r="M6" s="24">
        <v>2</v>
      </c>
      <c r="N6" s="25" t="s">
        <v>456</v>
      </c>
      <c r="O6" s="26">
        <v>4</v>
      </c>
      <c r="P6" s="27" t="s">
        <v>457</v>
      </c>
      <c r="Q6" s="24">
        <v>3</v>
      </c>
      <c r="R6" s="25" t="s">
        <v>458</v>
      </c>
      <c r="S6" s="26">
        <v>2</v>
      </c>
      <c r="T6" s="29" t="s">
        <v>459</v>
      </c>
      <c r="U6" s="24">
        <v>2</v>
      </c>
      <c r="V6" s="25" t="s">
        <v>460</v>
      </c>
      <c r="W6" s="26">
        <v>2</v>
      </c>
      <c r="X6" s="27" t="s">
        <v>461</v>
      </c>
      <c r="Y6" s="24">
        <v>6</v>
      </c>
      <c r="Z6" s="25" t="s">
        <v>462</v>
      </c>
      <c r="AA6" s="131">
        <f>SUM(C10:Z10)</f>
        <v>95</v>
      </c>
      <c r="AB6" s="132">
        <v>105</v>
      </c>
      <c r="AC6" s="101" t="s">
        <v>0</v>
      </c>
    </row>
    <row r="7" spans="1:33" ht="13.9" customHeight="1" x14ac:dyDescent="0.15">
      <c r="A7" s="115"/>
      <c r="B7" s="119"/>
      <c r="C7" s="30">
        <v>5</v>
      </c>
      <c r="D7" s="31" t="s">
        <v>463</v>
      </c>
      <c r="E7" s="32">
        <v>1</v>
      </c>
      <c r="F7" s="33" t="s">
        <v>464</v>
      </c>
      <c r="G7" s="30">
        <v>1</v>
      </c>
      <c r="H7" s="31" t="s">
        <v>465</v>
      </c>
      <c r="I7" s="32">
        <v>2</v>
      </c>
      <c r="J7" s="31" t="s">
        <v>466</v>
      </c>
      <c r="K7" s="34"/>
      <c r="L7" s="33"/>
      <c r="M7" s="30">
        <v>5</v>
      </c>
      <c r="N7" s="31" t="s">
        <v>467</v>
      </c>
      <c r="O7" s="32">
        <v>3</v>
      </c>
      <c r="P7" s="33" t="s">
        <v>468</v>
      </c>
      <c r="Q7" s="30">
        <v>2</v>
      </c>
      <c r="R7" s="31" t="s">
        <v>469</v>
      </c>
      <c r="S7" s="32">
        <v>2</v>
      </c>
      <c r="T7" s="35" t="s">
        <v>470</v>
      </c>
      <c r="U7" s="30">
        <v>2</v>
      </c>
      <c r="V7" s="31" t="s">
        <v>471</v>
      </c>
      <c r="W7" s="32">
        <v>1</v>
      </c>
      <c r="X7" s="33" t="s">
        <v>472</v>
      </c>
      <c r="Y7" s="30"/>
      <c r="Z7" s="31"/>
      <c r="AA7" s="123"/>
      <c r="AB7" s="133"/>
      <c r="AC7" s="126"/>
    </row>
    <row r="8" spans="1:33" ht="13.9" customHeight="1" x14ac:dyDescent="0.15">
      <c r="A8" s="115"/>
      <c r="B8" s="119"/>
      <c r="C8" s="30">
        <v>2</v>
      </c>
      <c r="D8" s="31" t="s">
        <v>473</v>
      </c>
      <c r="E8" s="32">
        <v>4</v>
      </c>
      <c r="F8" s="33" t="s">
        <v>474</v>
      </c>
      <c r="G8" s="30">
        <v>1</v>
      </c>
      <c r="H8" s="31" t="s">
        <v>475</v>
      </c>
      <c r="I8" s="32">
        <v>1</v>
      </c>
      <c r="J8" s="31" t="s">
        <v>476</v>
      </c>
      <c r="K8" s="34"/>
      <c r="L8" s="33"/>
      <c r="M8" s="30">
        <v>1</v>
      </c>
      <c r="N8" s="31" t="s">
        <v>477</v>
      </c>
      <c r="O8" s="32">
        <v>1</v>
      </c>
      <c r="P8" s="33" t="s">
        <v>478</v>
      </c>
      <c r="Q8" s="30">
        <v>3</v>
      </c>
      <c r="R8" s="31" t="s">
        <v>479</v>
      </c>
      <c r="S8" s="32">
        <v>1</v>
      </c>
      <c r="T8" s="35" t="s">
        <v>480</v>
      </c>
      <c r="U8" s="30">
        <v>2</v>
      </c>
      <c r="V8" s="31" t="s">
        <v>481</v>
      </c>
      <c r="W8" s="32">
        <v>7</v>
      </c>
      <c r="X8" s="33" t="s">
        <v>482</v>
      </c>
      <c r="Y8" s="30"/>
      <c r="Z8" s="31"/>
      <c r="AA8" s="123"/>
      <c r="AB8" s="133"/>
      <c r="AC8" s="126"/>
    </row>
    <row r="9" spans="1:33" ht="13.9" customHeight="1" x14ac:dyDescent="0.15">
      <c r="A9" s="115"/>
      <c r="B9" s="119"/>
      <c r="C9" s="30">
        <v>1</v>
      </c>
      <c r="D9" s="31" t="s">
        <v>483</v>
      </c>
      <c r="E9" s="32"/>
      <c r="F9" s="33"/>
      <c r="G9" s="30">
        <v>5</v>
      </c>
      <c r="H9" s="31" t="s">
        <v>484</v>
      </c>
      <c r="I9" s="32">
        <v>2</v>
      </c>
      <c r="J9" s="31" t="s">
        <v>485</v>
      </c>
      <c r="K9" s="34"/>
      <c r="L9" s="33"/>
      <c r="M9" s="30">
        <v>1</v>
      </c>
      <c r="N9" s="31" t="s">
        <v>486</v>
      </c>
      <c r="O9" s="32">
        <v>2</v>
      </c>
      <c r="P9" s="33" t="s">
        <v>487</v>
      </c>
      <c r="Q9" s="30">
        <v>1</v>
      </c>
      <c r="R9" s="31" t="s">
        <v>488</v>
      </c>
      <c r="S9" s="32"/>
      <c r="T9" s="35"/>
      <c r="U9" s="30">
        <v>2</v>
      </c>
      <c r="V9" s="31" t="s">
        <v>489</v>
      </c>
      <c r="W9" s="32"/>
      <c r="X9" s="33"/>
      <c r="Y9" s="30"/>
      <c r="Z9" s="31"/>
      <c r="AA9" s="123"/>
      <c r="AB9" s="133"/>
      <c r="AC9" s="126"/>
    </row>
    <row r="10" spans="1:33" ht="13.9" customHeight="1" x14ac:dyDescent="0.15">
      <c r="A10" s="116"/>
      <c r="B10" s="119"/>
      <c r="C10" s="60">
        <f>SUM(C6:C9)</f>
        <v>10</v>
      </c>
      <c r="D10" s="59"/>
      <c r="E10" s="58">
        <f>SUM(E6:E9)</f>
        <v>10</v>
      </c>
      <c r="F10" s="59"/>
      <c r="G10" s="58">
        <f>SUM(G6:G9)</f>
        <v>9</v>
      </c>
      <c r="H10" s="59"/>
      <c r="I10" s="58">
        <f>SUM(I6:I9)</f>
        <v>9</v>
      </c>
      <c r="J10" s="60"/>
      <c r="K10" s="61">
        <f>SUM(K6:K9)</f>
        <v>0</v>
      </c>
      <c r="L10" s="59"/>
      <c r="M10" s="60">
        <f>SUM(M6:M9)</f>
        <v>9</v>
      </c>
      <c r="N10" s="60"/>
      <c r="O10" s="58">
        <f>SUM(O6:O9)</f>
        <v>10</v>
      </c>
      <c r="P10" s="59"/>
      <c r="Q10" s="60">
        <f>SUM(Q6:Q9)</f>
        <v>9</v>
      </c>
      <c r="R10" s="60"/>
      <c r="S10" s="58">
        <f>SUM(S6:S9)</f>
        <v>5</v>
      </c>
      <c r="T10" s="64"/>
      <c r="U10" s="60">
        <f>SUM(U6:U9)</f>
        <v>8</v>
      </c>
      <c r="V10" s="60"/>
      <c r="W10" s="58">
        <f>SUM(W6:W9)</f>
        <v>10</v>
      </c>
      <c r="X10" s="59"/>
      <c r="Y10" s="60">
        <f>SUM(Y6:Y9)</f>
        <v>6</v>
      </c>
      <c r="Z10" s="59"/>
      <c r="AA10" s="123"/>
      <c r="AB10" s="133"/>
      <c r="AC10" s="110"/>
    </row>
    <row r="11" spans="1:33" ht="13.9" customHeight="1" x14ac:dyDescent="0.15">
      <c r="A11" s="120" t="s">
        <v>1</v>
      </c>
      <c r="B11" s="119"/>
      <c r="C11" s="36"/>
      <c r="D11" s="37"/>
      <c r="E11" s="38"/>
      <c r="F11" s="39"/>
      <c r="G11" s="36"/>
      <c r="H11" s="37"/>
      <c r="I11" s="38"/>
      <c r="J11" s="37"/>
      <c r="K11" s="40"/>
      <c r="L11" s="39"/>
      <c r="M11" s="36"/>
      <c r="N11" s="37"/>
      <c r="O11" s="38"/>
      <c r="P11" s="39"/>
      <c r="Q11" s="36">
        <v>2</v>
      </c>
      <c r="R11" s="37" t="s">
        <v>490</v>
      </c>
      <c r="S11" s="38">
        <v>3</v>
      </c>
      <c r="T11" s="41" t="s">
        <v>491</v>
      </c>
      <c r="U11" s="36">
        <v>2</v>
      </c>
      <c r="V11" s="37" t="s">
        <v>492</v>
      </c>
      <c r="W11" s="38"/>
      <c r="X11" s="39"/>
      <c r="Y11" s="36">
        <v>1</v>
      </c>
      <c r="Z11" s="37" t="s">
        <v>493</v>
      </c>
      <c r="AA11" s="122">
        <f>SUM(C13:Z13)</f>
        <v>10</v>
      </c>
      <c r="AB11" s="133"/>
      <c r="AC11" s="125" t="s">
        <v>1</v>
      </c>
    </row>
    <row r="12" spans="1:33" ht="13.9" customHeight="1" x14ac:dyDescent="0.15">
      <c r="A12" s="121"/>
      <c r="B12" s="119"/>
      <c r="C12" s="30"/>
      <c r="D12" s="31"/>
      <c r="E12" s="32"/>
      <c r="F12" s="33"/>
      <c r="G12" s="30"/>
      <c r="H12" s="31"/>
      <c r="I12" s="32"/>
      <c r="J12" s="31"/>
      <c r="K12" s="34"/>
      <c r="L12" s="33"/>
      <c r="M12" s="30"/>
      <c r="N12" s="31"/>
      <c r="O12" s="32"/>
      <c r="P12" s="33"/>
      <c r="Q12" s="30"/>
      <c r="R12" s="31"/>
      <c r="S12" s="32">
        <v>2</v>
      </c>
      <c r="T12" s="35" t="s">
        <v>494</v>
      </c>
      <c r="U12" s="30"/>
      <c r="V12" s="31"/>
      <c r="W12" s="32"/>
      <c r="X12" s="33"/>
      <c r="Y12" s="30"/>
      <c r="Z12" s="31"/>
      <c r="AA12" s="123"/>
      <c r="AB12" s="133"/>
      <c r="AC12" s="126"/>
    </row>
    <row r="13" spans="1:33" ht="13.9" customHeight="1" thickBot="1" x14ac:dyDescent="0.2">
      <c r="A13" s="108"/>
      <c r="B13" s="130"/>
      <c r="C13" s="56">
        <f>SUM(C11:C12)</f>
        <v>0</v>
      </c>
      <c r="D13" s="57"/>
      <c r="E13" s="62">
        <f>SUM(E11:E12)</f>
        <v>0</v>
      </c>
      <c r="F13" s="57"/>
      <c r="G13" s="62">
        <f>SUM(G11:G12)</f>
        <v>0</v>
      </c>
      <c r="H13" s="57"/>
      <c r="I13" s="62">
        <f>SUM(I11:I12)</f>
        <v>0</v>
      </c>
      <c r="J13" s="56"/>
      <c r="K13" s="63">
        <f>SUM(K11:K12)</f>
        <v>0</v>
      </c>
      <c r="L13" s="57"/>
      <c r="M13" s="56">
        <f>SUM(M11:M12)</f>
        <v>0</v>
      </c>
      <c r="N13" s="56"/>
      <c r="O13" s="62">
        <f>SUM(O11:O12)</f>
        <v>0</v>
      </c>
      <c r="P13" s="57"/>
      <c r="Q13" s="56">
        <f>SUM(Q11:Q12)</f>
        <v>2</v>
      </c>
      <c r="R13" s="56"/>
      <c r="S13" s="62">
        <f>SUM(S11:S12)</f>
        <v>5</v>
      </c>
      <c r="T13" s="65"/>
      <c r="U13" s="56">
        <f>SUM(U11:U12)</f>
        <v>2</v>
      </c>
      <c r="V13" s="56"/>
      <c r="W13" s="62">
        <f>SUM(W11:W12)</f>
        <v>0</v>
      </c>
      <c r="X13" s="57"/>
      <c r="Y13" s="56">
        <f>SUM(Y11:Y12)</f>
        <v>1</v>
      </c>
      <c r="Z13" s="57"/>
      <c r="AA13" s="124"/>
      <c r="AB13" s="134"/>
      <c r="AC13" s="102"/>
    </row>
    <row r="14" spans="1:33" ht="13.9" customHeight="1" x14ac:dyDescent="0.15">
      <c r="A14" s="118" t="s">
        <v>2</v>
      </c>
      <c r="B14" s="119">
        <v>140</v>
      </c>
      <c r="C14" s="42">
        <v>3</v>
      </c>
      <c r="D14" s="43" t="s">
        <v>304</v>
      </c>
      <c r="E14" s="44">
        <v>4</v>
      </c>
      <c r="F14" s="45" t="s">
        <v>304</v>
      </c>
      <c r="G14" s="42">
        <v>3</v>
      </c>
      <c r="H14" s="43" t="s">
        <v>304</v>
      </c>
      <c r="I14" s="44">
        <v>2</v>
      </c>
      <c r="J14" s="43" t="s">
        <v>304</v>
      </c>
      <c r="K14" s="46"/>
      <c r="L14" s="45"/>
      <c r="M14" s="42">
        <v>4</v>
      </c>
      <c r="N14" s="43" t="s">
        <v>305</v>
      </c>
      <c r="O14" s="44">
        <v>3</v>
      </c>
      <c r="P14" s="45" t="s">
        <v>305</v>
      </c>
      <c r="Q14" s="42">
        <v>12</v>
      </c>
      <c r="R14" s="43" t="s">
        <v>305</v>
      </c>
      <c r="S14" s="44">
        <v>4</v>
      </c>
      <c r="T14" s="47" t="s">
        <v>305</v>
      </c>
      <c r="U14" s="42">
        <v>10</v>
      </c>
      <c r="V14" s="43" t="s">
        <v>306</v>
      </c>
      <c r="W14" s="44">
        <v>3</v>
      </c>
      <c r="X14" s="45" t="s">
        <v>306</v>
      </c>
      <c r="Y14" s="42">
        <v>2</v>
      </c>
      <c r="Z14" s="43" t="s">
        <v>307</v>
      </c>
      <c r="AA14" s="131">
        <f>SUM(C18:Z18)</f>
        <v>140</v>
      </c>
      <c r="AB14" s="133">
        <v>140</v>
      </c>
      <c r="AC14" s="137" t="s">
        <v>2</v>
      </c>
    </row>
    <row r="15" spans="1:33" ht="13.9" customHeight="1" x14ac:dyDescent="0.15">
      <c r="A15" s="115"/>
      <c r="B15" s="119"/>
      <c r="C15" s="30">
        <v>3</v>
      </c>
      <c r="D15" s="31" t="s">
        <v>308</v>
      </c>
      <c r="E15" s="32">
        <v>4</v>
      </c>
      <c r="F15" s="33" t="s">
        <v>308</v>
      </c>
      <c r="G15" s="30">
        <v>3</v>
      </c>
      <c r="H15" s="31" t="s">
        <v>308</v>
      </c>
      <c r="I15" s="32">
        <v>4</v>
      </c>
      <c r="J15" s="31" t="s">
        <v>308</v>
      </c>
      <c r="K15" s="34"/>
      <c r="L15" s="33"/>
      <c r="M15" s="30">
        <v>4</v>
      </c>
      <c r="N15" s="31" t="s">
        <v>308</v>
      </c>
      <c r="O15" s="32">
        <v>3</v>
      </c>
      <c r="P15" s="33" t="s">
        <v>308</v>
      </c>
      <c r="Q15" s="30">
        <v>2</v>
      </c>
      <c r="R15" s="31" t="s">
        <v>309</v>
      </c>
      <c r="S15" s="32">
        <v>8</v>
      </c>
      <c r="T15" s="35" t="s">
        <v>310</v>
      </c>
      <c r="U15" s="30">
        <v>2</v>
      </c>
      <c r="V15" s="31" t="s">
        <v>311</v>
      </c>
      <c r="W15" s="32">
        <v>12</v>
      </c>
      <c r="X15" s="33" t="s">
        <v>307</v>
      </c>
      <c r="Y15" s="30">
        <v>8</v>
      </c>
      <c r="Z15" s="31" t="s">
        <v>307</v>
      </c>
      <c r="AA15" s="123"/>
      <c r="AB15" s="133"/>
      <c r="AC15" s="126"/>
    </row>
    <row r="16" spans="1:33" ht="13.9" customHeight="1" x14ac:dyDescent="0.15">
      <c r="A16" s="115"/>
      <c r="B16" s="119"/>
      <c r="C16" s="30">
        <v>6</v>
      </c>
      <c r="D16" s="31" t="s">
        <v>312</v>
      </c>
      <c r="E16" s="32">
        <v>4</v>
      </c>
      <c r="F16" s="33" t="s">
        <v>312</v>
      </c>
      <c r="G16" s="30">
        <v>6</v>
      </c>
      <c r="H16" s="31" t="s">
        <v>313</v>
      </c>
      <c r="I16" s="32">
        <v>4</v>
      </c>
      <c r="J16" s="31" t="s">
        <v>314</v>
      </c>
      <c r="K16" s="34"/>
      <c r="L16" s="33"/>
      <c r="M16" s="30">
        <v>6</v>
      </c>
      <c r="N16" s="31" t="s">
        <v>315</v>
      </c>
      <c r="O16" s="32">
        <v>8</v>
      </c>
      <c r="P16" s="33" t="s">
        <v>315</v>
      </c>
      <c r="Q16" s="30"/>
      <c r="R16" s="31"/>
      <c r="S16" s="32">
        <v>2</v>
      </c>
      <c r="T16" s="35" t="s">
        <v>316</v>
      </c>
      <c r="U16" s="30"/>
      <c r="V16" s="31"/>
      <c r="W16" s="32">
        <v>1</v>
      </c>
      <c r="X16" s="33" t="s">
        <v>317</v>
      </c>
      <c r="Y16" s="30"/>
      <c r="Z16" s="31"/>
      <c r="AA16" s="123"/>
      <c r="AB16" s="133"/>
      <c r="AC16" s="126"/>
    </row>
    <row r="17" spans="1:29" ht="13.9" customHeight="1" x14ac:dyDescent="0.15">
      <c r="A17" s="115"/>
      <c r="B17" s="119"/>
      <c r="C17" s="30"/>
      <c r="D17" s="31"/>
      <c r="E17" s="32"/>
      <c r="F17" s="33"/>
      <c r="G17" s="30"/>
      <c r="H17" s="31"/>
      <c r="I17" s="32"/>
      <c r="J17" s="31"/>
      <c r="K17" s="34"/>
      <c r="L17" s="33"/>
      <c r="M17" s="30"/>
      <c r="N17" s="31"/>
      <c r="O17" s="32"/>
      <c r="P17" s="33"/>
      <c r="Q17" s="30"/>
      <c r="R17" s="31"/>
      <c r="S17" s="32"/>
      <c r="T17" s="35"/>
      <c r="U17" s="30"/>
      <c r="V17" s="31"/>
      <c r="W17" s="32"/>
      <c r="X17" s="33"/>
      <c r="Y17" s="30"/>
      <c r="Z17" s="31"/>
      <c r="AA17" s="123"/>
      <c r="AB17" s="133"/>
      <c r="AC17" s="126"/>
    </row>
    <row r="18" spans="1:29" ht="13.9" customHeight="1" thickBot="1" x14ac:dyDescent="0.2">
      <c r="A18" s="116"/>
      <c r="B18" s="119"/>
      <c r="C18" s="138">
        <f>SUM(C14:C17)</f>
        <v>12</v>
      </c>
      <c r="D18" s="139"/>
      <c r="E18" s="140">
        <f>SUM(E14:E17)</f>
        <v>12</v>
      </c>
      <c r="F18" s="139"/>
      <c r="G18" s="140">
        <f>SUM(G14:G17)</f>
        <v>12</v>
      </c>
      <c r="H18" s="139"/>
      <c r="I18" s="140">
        <f>SUM(I14:I17)</f>
        <v>10</v>
      </c>
      <c r="J18" s="138"/>
      <c r="K18" s="116">
        <f>SUM(K14:K17)</f>
        <v>0</v>
      </c>
      <c r="L18" s="139"/>
      <c r="M18" s="138">
        <f>SUM(M14:M17)</f>
        <v>14</v>
      </c>
      <c r="N18" s="138"/>
      <c r="O18" s="140">
        <f>SUM(O14:O17)</f>
        <v>14</v>
      </c>
      <c r="P18" s="139"/>
      <c r="Q18" s="138">
        <f>SUM(Q14:Q17)</f>
        <v>14</v>
      </c>
      <c r="R18" s="138"/>
      <c r="S18" s="140">
        <f>SUM(S14:S17)</f>
        <v>14</v>
      </c>
      <c r="T18" s="141"/>
      <c r="U18" s="138">
        <f>SUM(U14:U17)</f>
        <v>12</v>
      </c>
      <c r="V18" s="138"/>
      <c r="W18" s="140">
        <f>SUM(W14:W17)</f>
        <v>16</v>
      </c>
      <c r="X18" s="139"/>
      <c r="Y18" s="138">
        <f>SUM(Y14:Y17)</f>
        <v>10</v>
      </c>
      <c r="Z18" s="139"/>
      <c r="AA18" s="123"/>
      <c r="AB18" s="133"/>
      <c r="AC18" s="110"/>
    </row>
    <row r="19" spans="1:29" ht="13.9" customHeight="1" x14ac:dyDescent="0.15">
      <c r="A19" s="114" t="s">
        <v>35</v>
      </c>
      <c r="B19" s="129">
        <v>140</v>
      </c>
      <c r="C19" s="24">
        <v>8</v>
      </c>
      <c r="D19" s="25" t="s">
        <v>244</v>
      </c>
      <c r="E19" s="26">
        <v>4</v>
      </c>
      <c r="F19" s="27" t="s">
        <v>246</v>
      </c>
      <c r="G19" s="24">
        <v>4</v>
      </c>
      <c r="H19" s="25" t="s">
        <v>248</v>
      </c>
      <c r="I19" s="26">
        <v>2</v>
      </c>
      <c r="J19" s="25" t="s">
        <v>251</v>
      </c>
      <c r="K19" s="28"/>
      <c r="L19" s="27"/>
      <c r="M19" s="24">
        <v>8</v>
      </c>
      <c r="N19" s="25" t="s">
        <v>254</v>
      </c>
      <c r="O19" s="26">
        <v>6</v>
      </c>
      <c r="P19" s="27" t="s">
        <v>256</v>
      </c>
      <c r="Q19" s="24">
        <v>2</v>
      </c>
      <c r="R19" s="25" t="s">
        <v>259</v>
      </c>
      <c r="S19" s="26">
        <v>4</v>
      </c>
      <c r="T19" s="29" t="s">
        <v>262</v>
      </c>
      <c r="U19" s="24">
        <v>12</v>
      </c>
      <c r="V19" s="25" t="s">
        <v>264</v>
      </c>
      <c r="W19" s="26">
        <v>10</v>
      </c>
      <c r="X19" s="27" t="s">
        <v>264</v>
      </c>
      <c r="Y19" s="24">
        <v>8</v>
      </c>
      <c r="Z19" s="25" t="s">
        <v>264</v>
      </c>
      <c r="AA19" s="131">
        <f>SUM(C23:Z23)</f>
        <v>140</v>
      </c>
      <c r="AB19" s="132">
        <v>140</v>
      </c>
      <c r="AC19" s="101" t="s">
        <v>35</v>
      </c>
    </row>
    <row r="20" spans="1:29" ht="13.9" customHeight="1" x14ac:dyDescent="0.15">
      <c r="A20" s="115"/>
      <c r="B20" s="119"/>
      <c r="C20" s="30">
        <v>4</v>
      </c>
      <c r="D20" s="31" t="s">
        <v>245</v>
      </c>
      <c r="E20" s="32">
        <v>6</v>
      </c>
      <c r="F20" s="33" t="s">
        <v>247</v>
      </c>
      <c r="G20" s="30">
        <v>10</v>
      </c>
      <c r="H20" s="31" t="s">
        <v>249</v>
      </c>
      <c r="I20" s="32">
        <v>8</v>
      </c>
      <c r="J20" s="31" t="s">
        <v>252</v>
      </c>
      <c r="K20" s="34"/>
      <c r="L20" s="33"/>
      <c r="M20" s="30">
        <v>6</v>
      </c>
      <c r="N20" s="31" t="s">
        <v>255</v>
      </c>
      <c r="O20" s="32">
        <v>8</v>
      </c>
      <c r="P20" s="33" t="s">
        <v>257</v>
      </c>
      <c r="Q20" s="30">
        <v>8</v>
      </c>
      <c r="R20" s="31" t="s">
        <v>260</v>
      </c>
      <c r="S20" s="32">
        <v>4</v>
      </c>
      <c r="T20" s="35" t="s">
        <v>263</v>
      </c>
      <c r="U20" s="30"/>
      <c r="V20" s="31"/>
      <c r="W20" s="32"/>
      <c r="X20" s="33"/>
      <c r="Y20" s="30"/>
      <c r="Z20" s="31"/>
      <c r="AA20" s="123"/>
      <c r="AB20" s="133"/>
      <c r="AC20" s="126"/>
    </row>
    <row r="21" spans="1:29" ht="13.9" customHeight="1" x14ac:dyDescent="0.15">
      <c r="A21" s="115"/>
      <c r="B21" s="119"/>
      <c r="C21" s="30"/>
      <c r="D21" s="31"/>
      <c r="E21" s="32">
        <v>6</v>
      </c>
      <c r="F21" s="33" t="s">
        <v>248</v>
      </c>
      <c r="G21" s="30">
        <v>2</v>
      </c>
      <c r="H21" s="31" t="s">
        <v>250</v>
      </c>
      <c r="I21" s="32">
        <v>2</v>
      </c>
      <c r="J21" s="31" t="s">
        <v>253</v>
      </c>
      <c r="K21" s="34"/>
      <c r="L21" s="33"/>
      <c r="M21" s="30"/>
      <c r="N21" s="31"/>
      <c r="O21" s="32">
        <v>2</v>
      </c>
      <c r="P21" s="33" t="s">
        <v>258</v>
      </c>
      <c r="Q21" s="30">
        <v>6</v>
      </c>
      <c r="R21" s="31" t="s">
        <v>261</v>
      </c>
      <c r="S21" s="32"/>
      <c r="T21" s="35"/>
      <c r="U21" s="30"/>
      <c r="V21" s="31"/>
      <c r="W21" s="32"/>
      <c r="X21" s="33"/>
      <c r="Y21" s="30"/>
      <c r="Z21" s="31"/>
      <c r="AA21" s="123"/>
      <c r="AB21" s="133"/>
      <c r="AC21" s="126"/>
    </row>
    <row r="22" spans="1:29" ht="13.9" customHeight="1" x14ac:dyDescent="0.15">
      <c r="A22" s="115"/>
      <c r="B22" s="119"/>
      <c r="C22" s="30"/>
      <c r="D22" s="31"/>
      <c r="E22" s="32"/>
      <c r="F22" s="33"/>
      <c r="G22" s="30"/>
      <c r="H22" s="31"/>
      <c r="I22" s="32"/>
      <c r="J22" s="31"/>
      <c r="K22" s="34"/>
      <c r="L22" s="33"/>
      <c r="M22" s="30"/>
      <c r="N22" s="31"/>
      <c r="O22" s="32"/>
      <c r="P22" s="33"/>
      <c r="Q22" s="30"/>
      <c r="R22" s="31"/>
      <c r="S22" s="32"/>
      <c r="T22" s="35"/>
      <c r="U22" s="30"/>
      <c r="V22" s="31"/>
      <c r="W22" s="32"/>
      <c r="X22" s="33"/>
      <c r="Y22" s="30"/>
      <c r="Z22" s="31"/>
      <c r="AA22" s="123"/>
      <c r="AB22" s="133"/>
      <c r="AC22" s="126"/>
    </row>
    <row r="23" spans="1:29" ht="13.9" customHeight="1" thickBot="1" x14ac:dyDescent="0.2">
      <c r="A23" s="128"/>
      <c r="B23" s="130"/>
      <c r="C23" s="138">
        <f>SUM(C19:C22)</f>
        <v>12</v>
      </c>
      <c r="D23" s="139"/>
      <c r="E23" s="140">
        <f>SUM(E19:E22)</f>
        <v>16</v>
      </c>
      <c r="F23" s="139"/>
      <c r="G23" s="140">
        <f>SUM(G19:G22)</f>
        <v>16</v>
      </c>
      <c r="H23" s="139"/>
      <c r="I23" s="140">
        <f>SUM(I19:I22)</f>
        <v>12</v>
      </c>
      <c r="J23" s="138"/>
      <c r="K23" s="116">
        <f>SUM(K19:K22)</f>
        <v>0</v>
      </c>
      <c r="L23" s="139"/>
      <c r="M23" s="138">
        <f>SUM(M19:M22)</f>
        <v>14</v>
      </c>
      <c r="N23" s="138"/>
      <c r="O23" s="140">
        <f>SUM(O19:O22)</f>
        <v>16</v>
      </c>
      <c r="P23" s="139"/>
      <c r="Q23" s="138">
        <f>SUM(Q19:Q22)</f>
        <v>16</v>
      </c>
      <c r="R23" s="138"/>
      <c r="S23" s="140">
        <f>SUM(S19:S22)</f>
        <v>8</v>
      </c>
      <c r="T23" s="141"/>
      <c r="U23" s="138">
        <f>SUM(U19:U22)</f>
        <v>12</v>
      </c>
      <c r="V23" s="138"/>
      <c r="W23" s="140">
        <f>SUM(W19:W22)</f>
        <v>10</v>
      </c>
      <c r="X23" s="139"/>
      <c r="Y23" s="138">
        <f>SUM(Y19:Y22)</f>
        <v>8</v>
      </c>
      <c r="Z23" s="139"/>
      <c r="AA23" s="123"/>
      <c r="AB23" s="134"/>
      <c r="AC23" s="102"/>
    </row>
    <row r="24" spans="1:29" ht="13.9" customHeight="1" x14ac:dyDescent="0.15">
      <c r="A24" s="118" t="s">
        <v>3</v>
      </c>
      <c r="B24" s="119">
        <v>140</v>
      </c>
      <c r="C24" s="24">
        <v>5</v>
      </c>
      <c r="D24" s="25" t="s">
        <v>129</v>
      </c>
      <c r="E24" s="26">
        <v>4</v>
      </c>
      <c r="F24" s="27" t="s">
        <v>130</v>
      </c>
      <c r="G24" s="24">
        <v>8</v>
      </c>
      <c r="H24" s="25" t="s">
        <v>111</v>
      </c>
      <c r="I24" s="26">
        <v>1</v>
      </c>
      <c r="J24" s="25" t="s">
        <v>111</v>
      </c>
      <c r="K24" s="28"/>
      <c r="L24" s="27"/>
      <c r="M24" s="24">
        <v>2</v>
      </c>
      <c r="N24" s="25" t="s">
        <v>112</v>
      </c>
      <c r="O24" s="26">
        <v>4</v>
      </c>
      <c r="P24" s="27" t="s">
        <v>113</v>
      </c>
      <c r="Q24" s="24">
        <v>3</v>
      </c>
      <c r="R24" s="25" t="s">
        <v>114</v>
      </c>
      <c r="S24" s="26">
        <v>9</v>
      </c>
      <c r="T24" s="29" t="s">
        <v>115</v>
      </c>
      <c r="U24" s="24">
        <v>6</v>
      </c>
      <c r="V24" s="25" t="s">
        <v>116</v>
      </c>
      <c r="W24" s="26">
        <v>6</v>
      </c>
      <c r="X24" s="27" t="s">
        <v>117</v>
      </c>
      <c r="Y24" s="24">
        <v>5</v>
      </c>
      <c r="Z24" s="25" t="s">
        <v>118</v>
      </c>
      <c r="AA24" s="131">
        <f>SUM(C28:Z28)</f>
        <v>140</v>
      </c>
      <c r="AB24" s="133">
        <v>140</v>
      </c>
      <c r="AC24" s="137" t="s">
        <v>3</v>
      </c>
    </row>
    <row r="25" spans="1:29" ht="13.9" customHeight="1" x14ac:dyDescent="0.15">
      <c r="A25" s="115"/>
      <c r="B25" s="119"/>
      <c r="C25" s="30">
        <v>4</v>
      </c>
      <c r="D25" s="31" t="s">
        <v>131</v>
      </c>
      <c r="E25" s="32">
        <v>5</v>
      </c>
      <c r="F25" s="33" t="s">
        <v>111</v>
      </c>
      <c r="G25" s="30">
        <v>7</v>
      </c>
      <c r="H25" s="31" t="s">
        <v>132</v>
      </c>
      <c r="I25" s="32">
        <v>4</v>
      </c>
      <c r="J25" s="31" t="s">
        <v>119</v>
      </c>
      <c r="K25" s="34"/>
      <c r="L25" s="33"/>
      <c r="M25" s="30">
        <v>5</v>
      </c>
      <c r="N25" s="31" t="s">
        <v>120</v>
      </c>
      <c r="O25" s="32">
        <v>2</v>
      </c>
      <c r="P25" s="33" t="s">
        <v>114</v>
      </c>
      <c r="Q25" s="30">
        <v>5</v>
      </c>
      <c r="R25" s="31" t="s">
        <v>121</v>
      </c>
      <c r="S25" s="32">
        <v>8</v>
      </c>
      <c r="T25" s="35" t="s">
        <v>122</v>
      </c>
      <c r="U25" s="30">
        <v>6</v>
      </c>
      <c r="V25" s="31" t="s">
        <v>123</v>
      </c>
      <c r="W25" s="32">
        <v>9</v>
      </c>
      <c r="X25" s="33" t="s">
        <v>124</v>
      </c>
      <c r="Y25" s="30"/>
      <c r="Z25" s="31"/>
      <c r="AA25" s="123"/>
      <c r="AB25" s="133"/>
      <c r="AC25" s="126"/>
    </row>
    <row r="26" spans="1:29" ht="13.9" customHeight="1" x14ac:dyDescent="0.15">
      <c r="A26" s="115"/>
      <c r="B26" s="119"/>
      <c r="C26" s="30"/>
      <c r="D26" s="31"/>
      <c r="E26" s="32">
        <v>9</v>
      </c>
      <c r="F26" s="33" t="s">
        <v>133</v>
      </c>
      <c r="G26" s="30"/>
      <c r="H26" s="31"/>
      <c r="I26" s="32">
        <v>5</v>
      </c>
      <c r="J26" s="31" t="s">
        <v>125</v>
      </c>
      <c r="K26" s="34"/>
      <c r="L26" s="33"/>
      <c r="M26" s="30">
        <v>6</v>
      </c>
      <c r="N26" s="31" t="s">
        <v>126</v>
      </c>
      <c r="O26" s="32">
        <v>6</v>
      </c>
      <c r="P26" s="33" t="s">
        <v>127</v>
      </c>
      <c r="Q26" s="30">
        <v>6</v>
      </c>
      <c r="R26" s="31" t="s">
        <v>127</v>
      </c>
      <c r="S26" s="32"/>
      <c r="T26" s="35"/>
      <c r="U26" s="30"/>
      <c r="V26" s="31" t="s">
        <v>128</v>
      </c>
      <c r="W26" s="32"/>
      <c r="X26" s="33" t="s">
        <v>128</v>
      </c>
      <c r="Y26" s="30"/>
      <c r="Z26" s="31"/>
      <c r="AA26" s="123"/>
      <c r="AB26" s="133"/>
      <c r="AC26" s="126"/>
    </row>
    <row r="27" spans="1:29" ht="13.9" customHeight="1" x14ac:dyDescent="0.15">
      <c r="A27" s="115"/>
      <c r="B27" s="119"/>
      <c r="C27" s="30"/>
      <c r="D27" s="31"/>
      <c r="E27" s="32"/>
      <c r="F27" s="33"/>
      <c r="G27" s="30"/>
      <c r="H27" s="31"/>
      <c r="I27" s="32"/>
      <c r="J27" s="31"/>
      <c r="K27" s="34"/>
      <c r="L27" s="33"/>
      <c r="M27" s="30"/>
      <c r="N27" s="31"/>
      <c r="O27" s="32"/>
      <c r="P27" s="33"/>
      <c r="Q27" s="30"/>
      <c r="R27" s="31"/>
      <c r="S27" s="32"/>
      <c r="T27" s="35"/>
      <c r="U27" s="30"/>
      <c r="V27" s="31"/>
      <c r="W27" s="32"/>
      <c r="X27" s="33"/>
      <c r="Y27" s="30"/>
      <c r="Z27" s="31"/>
      <c r="AA27" s="123"/>
      <c r="AB27" s="133"/>
      <c r="AC27" s="126"/>
    </row>
    <row r="28" spans="1:29" ht="13.9" customHeight="1" thickBot="1" x14ac:dyDescent="0.2">
      <c r="A28" s="116"/>
      <c r="B28" s="119"/>
      <c r="C28" s="105">
        <f>SUM(C24:C27)</f>
        <v>9</v>
      </c>
      <c r="D28" s="106"/>
      <c r="E28" s="127">
        <f>SUM(E24:E27)</f>
        <v>18</v>
      </c>
      <c r="F28" s="106"/>
      <c r="G28" s="127">
        <f>SUM(G24:G27)</f>
        <v>15</v>
      </c>
      <c r="H28" s="106"/>
      <c r="I28" s="127">
        <f>SUM(I24:I27)</f>
        <v>10</v>
      </c>
      <c r="J28" s="105"/>
      <c r="K28" s="128">
        <f>SUM(K24:K27)</f>
        <v>0</v>
      </c>
      <c r="L28" s="106"/>
      <c r="M28" s="105">
        <f>SUM(M24:M27)</f>
        <v>13</v>
      </c>
      <c r="N28" s="105"/>
      <c r="O28" s="127">
        <f>SUM(O24:O27)</f>
        <v>12</v>
      </c>
      <c r="P28" s="106"/>
      <c r="Q28" s="105">
        <f>SUM(Q24:Q27)</f>
        <v>14</v>
      </c>
      <c r="R28" s="105"/>
      <c r="S28" s="127">
        <f>SUM(S24:S27)</f>
        <v>17</v>
      </c>
      <c r="T28" s="136"/>
      <c r="U28" s="105">
        <f>SUM(U24:U27)</f>
        <v>12</v>
      </c>
      <c r="V28" s="105"/>
      <c r="W28" s="127">
        <f>SUM(W24:W27)</f>
        <v>15</v>
      </c>
      <c r="X28" s="106"/>
      <c r="Y28" s="105">
        <f>SUM(Y24:Y27)</f>
        <v>5</v>
      </c>
      <c r="Z28" s="106"/>
      <c r="AA28" s="123"/>
      <c r="AB28" s="133"/>
      <c r="AC28" s="110"/>
    </row>
    <row r="29" spans="1:29" ht="13.9" customHeight="1" x14ac:dyDescent="0.15">
      <c r="A29" s="114" t="s">
        <v>4</v>
      </c>
      <c r="B29" s="129">
        <v>35</v>
      </c>
      <c r="C29" s="24">
        <v>3</v>
      </c>
      <c r="D29" s="25" t="s">
        <v>616</v>
      </c>
      <c r="E29" s="26">
        <v>2</v>
      </c>
      <c r="F29" s="27" t="s">
        <v>617</v>
      </c>
      <c r="G29" s="24">
        <v>3</v>
      </c>
      <c r="H29" s="25" t="s">
        <v>604</v>
      </c>
      <c r="I29" s="26">
        <v>1</v>
      </c>
      <c r="J29" s="25" t="s">
        <v>604</v>
      </c>
      <c r="K29" s="28"/>
      <c r="L29" s="27"/>
      <c r="M29" s="24">
        <v>4</v>
      </c>
      <c r="N29" s="25" t="s">
        <v>618</v>
      </c>
      <c r="O29" s="26">
        <v>3</v>
      </c>
      <c r="P29" s="27" t="s">
        <v>604</v>
      </c>
      <c r="Q29" s="24">
        <v>2</v>
      </c>
      <c r="R29" s="25" t="s">
        <v>619</v>
      </c>
      <c r="S29" s="26">
        <v>3</v>
      </c>
      <c r="T29" s="29" t="s">
        <v>627</v>
      </c>
      <c r="U29" s="24">
        <v>3</v>
      </c>
      <c r="V29" s="25" t="s">
        <v>604</v>
      </c>
      <c r="W29" s="26">
        <v>3</v>
      </c>
      <c r="X29" s="27" t="s">
        <v>620</v>
      </c>
      <c r="Y29" s="24">
        <v>2</v>
      </c>
      <c r="Z29" s="25" t="s">
        <v>620</v>
      </c>
      <c r="AA29" s="131">
        <f>SUM(C32:Z32)</f>
        <v>35</v>
      </c>
      <c r="AB29" s="132">
        <v>35</v>
      </c>
      <c r="AC29" s="101" t="s">
        <v>4</v>
      </c>
    </row>
    <row r="30" spans="1:29" ht="13.9" customHeight="1" x14ac:dyDescent="0.15">
      <c r="A30" s="115"/>
      <c r="B30" s="119"/>
      <c r="C30" s="30"/>
      <c r="D30" s="31"/>
      <c r="E30" s="32">
        <v>1</v>
      </c>
      <c r="F30" s="33" t="s">
        <v>621</v>
      </c>
      <c r="G30" s="30">
        <v>1</v>
      </c>
      <c r="H30" s="31" t="s">
        <v>622</v>
      </c>
      <c r="I30" s="32">
        <v>2</v>
      </c>
      <c r="J30" s="31" t="s">
        <v>618</v>
      </c>
      <c r="K30" s="34"/>
      <c r="L30" s="33"/>
      <c r="M30" s="30"/>
      <c r="N30" s="31"/>
      <c r="O30" s="32"/>
      <c r="P30" s="33"/>
      <c r="Q30" s="30">
        <v>2</v>
      </c>
      <c r="R30" s="31" t="s">
        <v>627</v>
      </c>
      <c r="S30" s="32"/>
      <c r="T30" s="35"/>
      <c r="U30" s="30"/>
      <c r="V30" s="31"/>
      <c r="W30" s="32"/>
      <c r="X30" s="33"/>
      <c r="Y30" s="30"/>
      <c r="Z30" s="31"/>
      <c r="AA30" s="123"/>
      <c r="AB30" s="133"/>
      <c r="AC30" s="126"/>
    </row>
    <row r="31" spans="1:29" ht="13.9" customHeight="1" x14ac:dyDescent="0.15">
      <c r="A31" s="115"/>
      <c r="B31" s="119"/>
      <c r="C31" s="30"/>
      <c r="D31" s="31"/>
      <c r="E31" s="32"/>
      <c r="F31" s="33"/>
      <c r="G31" s="30"/>
      <c r="H31" s="31"/>
      <c r="I31" s="32"/>
      <c r="J31" s="31"/>
      <c r="K31" s="34"/>
      <c r="L31" s="33"/>
      <c r="M31" s="30"/>
      <c r="N31" s="31"/>
      <c r="O31" s="32"/>
      <c r="P31" s="33"/>
      <c r="Q31" s="30"/>
      <c r="R31" s="31"/>
      <c r="S31" s="32"/>
      <c r="T31" s="35"/>
      <c r="U31" s="30"/>
      <c r="V31" s="31"/>
      <c r="W31" s="32"/>
      <c r="X31" s="33"/>
      <c r="Y31" s="30"/>
      <c r="Z31" s="31"/>
      <c r="AA31" s="123"/>
      <c r="AB31" s="133"/>
      <c r="AC31" s="126"/>
    </row>
    <row r="32" spans="1:29" ht="13.9" customHeight="1" thickBot="1" x14ac:dyDescent="0.2">
      <c r="A32" s="128"/>
      <c r="B32" s="130"/>
      <c r="C32" s="105">
        <f>SUM(C29:C31)</f>
        <v>3</v>
      </c>
      <c r="D32" s="106"/>
      <c r="E32" s="127">
        <f>SUM(E29:E31)</f>
        <v>3</v>
      </c>
      <c r="F32" s="106"/>
      <c r="G32" s="127">
        <f>SUM(G29:G31)</f>
        <v>4</v>
      </c>
      <c r="H32" s="106"/>
      <c r="I32" s="127">
        <f>SUM(I29:I31)</f>
        <v>3</v>
      </c>
      <c r="J32" s="105"/>
      <c r="K32" s="128">
        <f>SUM(K29:K31)</f>
        <v>0</v>
      </c>
      <c r="L32" s="106"/>
      <c r="M32" s="105">
        <f>SUM(M29:M31)</f>
        <v>4</v>
      </c>
      <c r="N32" s="105"/>
      <c r="O32" s="127">
        <f>SUM(O29:O31)</f>
        <v>3</v>
      </c>
      <c r="P32" s="106"/>
      <c r="Q32" s="105">
        <f>SUM(Q29:Q31)</f>
        <v>4</v>
      </c>
      <c r="R32" s="105"/>
      <c r="S32" s="127">
        <f>SUM(S29:S31)</f>
        <v>3</v>
      </c>
      <c r="T32" s="136"/>
      <c r="U32" s="105">
        <f>SUM(U29:U31)</f>
        <v>3</v>
      </c>
      <c r="V32" s="105"/>
      <c r="W32" s="127">
        <f>SUM(W29:W31)</f>
        <v>3</v>
      </c>
      <c r="X32" s="106"/>
      <c r="Y32" s="105">
        <f>SUM(Y29:Y31)</f>
        <v>2</v>
      </c>
      <c r="Z32" s="106"/>
      <c r="AA32" s="123"/>
      <c r="AB32" s="134"/>
      <c r="AC32" s="102"/>
    </row>
    <row r="33" spans="1:29" ht="13.9" customHeight="1" x14ac:dyDescent="0.15">
      <c r="A33" s="118" t="s">
        <v>36</v>
      </c>
      <c r="B33" s="119">
        <v>35</v>
      </c>
      <c r="C33" s="24">
        <v>3</v>
      </c>
      <c r="D33" s="25" t="s">
        <v>600</v>
      </c>
      <c r="E33" s="26">
        <v>1</v>
      </c>
      <c r="F33" s="25" t="s">
        <v>599</v>
      </c>
      <c r="G33" s="26">
        <v>4</v>
      </c>
      <c r="H33" s="25" t="s">
        <v>584</v>
      </c>
      <c r="I33" s="26">
        <v>4</v>
      </c>
      <c r="J33" s="25" t="s">
        <v>584</v>
      </c>
      <c r="K33" s="28"/>
      <c r="L33" s="27"/>
      <c r="M33" s="24">
        <v>4</v>
      </c>
      <c r="N33" s="25" t="s">
        <v>594</v>
      </c>
      <c r="O33" s="26">
        <v>3</v>
      </c>
      <c r="P33" s="27" t="s">
        <v>595</v>
      </c>
      <c r="Q33" s="24">
        <v>3</v>
      </c>
      <c r="R33" s="25" t="s">
        <v>595</v>
      </c>
      <c r="S33" s="26">
        <v>3</v>
      </c>
      <c r="T33" s="29" t="s">
        <v>596</v>
      </c>
      <c r="U33" s="24">
        <v>3</v>
      </c>
      <c r="V33" s="25" t="s">
        <v>597</v>
      </c>
      <c r="W33" s="26">
        <v>3</v>
      </c>
      <c r="X33" s="27" t="s">
        <v>597</v>
      </c>
      <c r="Y33" s="24">
        <v>2</v>
      </c>
      <c r="Z33" s="25" t="s">
        <v>597</v>
      </c>
      <c r="AA33" s="131">
        <f>SUM(C36:Z36)</f>
        <v>35</v>
      </c>
      <c r="AB33" s="133">
        <v>35</v>
      </c>
      <c r="AC33" s="137" t="s">
        <v>36</v>
      </c>
    </row>
    <row r="34" spans="1:29" ht="13.9" customHeight="1" x14ac:dyDescent="0.15">
      <c r="A34" s="115"/>
      <c r="B34" s="119"/>
      <c r="C34" s="30"/>
      <c r="D34" s="31"/>
      <c r="E34" s="32">
        <v>2</v>
      </c>
      <c r="F34" s="33" t="s">
        <v>598</v>
      </c>
      <c r="G34" s="30"/>
      <c r="H34" s="31"/>
      <c r="I34" s="32"/>
      <c r="J34" s="31"/>
      <c r="K34" s="34"/>
      <c r="L34" s="33"/>
      <c r="M34" s="30"/>
      <c r="N34" s="31"/>
      <c r="O34" s="32"/>
      <c r="P34" s="33"/>
      <c r="Q34" s="30"/>
      <c r="R34" s="31"/>
      <c r="S34" s="32"/>
      <c r="T34" s="35"/>
      <c r="U34" s="30"/>
      <c r="V34" s="31"/>
      <c r="W34" s="32"/>
      <c r="X34" s="33"/>
      <c r="Y34" s="30"/>
      <c r="Z34" s="31"/>
      <c r="AA34" s="123"/>
      <c r="AB34" s="133"/>
      <c r="AC34" s="126"/>
    </row>
    <row r="35" spans="1:29" ht="13.9" customHeight="1" x14ac:dyDescent="0.15">
      <c r="A35" s="115"/>
      <c r="B35" s="119"/>
      <c r="C35" s="30"/>
      <c r="D35" s="31"/>
      <c r="E35" s="32"/>
      <c r="F35" s="33"/>
      <c r="G35" s="30"/>
      <c r="H35" s="31"/>
      <c r="I35" s="32"/>
      <c r="J35" s="31"/>
      <c r="K35" s="34"/>
      <c r="L35" s="33"/>
      <c r="M35" s="30"/>
      <c r="N35" s="31"/>
      <c r="O35" s="32"/>
      <c r="P35" s="33"/>
      <c r="Q35" s="30"/>
      <c r="R35" s="31"/>
      <c r="S35" s="32"/>
      <c r="T35" s="35"/>
      <c r="U35" s="30"/>
      <c r="V35" s="31"/>
      <c r="W35" s="32"/>
      <c r="X35" s="33"/>
      <c r="Y35" s="30"/>
      <c r="Z35" s="31"/>
      <c r="AA35" s="123"/>
      <c r="AB35" s="133"/>
      <c r="AC35" s="126"/>
    </row>
    <row r="36" spans="1:29" ht="13.9" customHeight="1" thickBot="1" x14ac:dyDescent="0.2">
      <c r="A36" s="116"/>
      <c r="B36" s="119"/>
      <c r="C36" s="138">
        <f>SUM(C33:C35)</f>
        <v>3</v>
      </c>
      <c r="D36" s="139"/>
      <c r="E36" s="140">
        <f>SUM(E33:E35)</f>
        <v>3</v>
      </c>
      <c r="F36" s="139"/>
      <c r="G36" s="140">
        <f>SUM(G33:G35)</f>
        <v>4</v>
      </c>
      <c r="H36" s="139"/>
      <c r="I36" s="140">
        <f>SUM(I33:I35)</f>
        <v>4</v>
      </c>
      <c r="J36" s="138"/>
      <c r="K36" s="116">
        <f>SUM(K33:K35)</f>
        <v>0</v>
      </c>
      <c r="L36" s="139"/>
      <c r="M36" s="138">
        <f>SUM(M33:M35)</f>
        <v>4</v>
      </c>
      <c r="N36" s="138"/>
      <c r="O36" s="140">
        <f>SUM(O33:O35)</f>
        <v>3</v>
      </c>
      <c r="P36" s="139"/>
      <c r="Q36" s="138">
        <f>SUM(Q33:Q35)</f>
        <v>3</v>
      </c>
      <c r="R36" s="138"/>
      <c r="S36" s="140">
        <f>SUM(S33:S35)</f>
        <v>3</v>
      </c>
      <c r="T36" s="141"/>
      <c r="U36" s="138">
        <f>SUM(U33:U35)</f>
        <v>3</v>
      </c>
      <c r="V36" s="138"/>
      <c r="W36" s="140">
        <f>SUM(W33:W35)</f>
        <v>3</v>
      </c>
      <c r="X36" s="139"/>
      <c r="Y36" s="138">
        <f>SUM(Y33:Y35)</f>
        <v>2</v>
      </c>
      <c r="Z36" s="139"/>
      <c r="AA36" s="123"/>
      <c r="AB36" s="133"/>
      <c r="AC36" s="110"/>
    </row>
    <row r="37" spans="1:29" ht="13.9" customHeight="1" x14ac:dyDescent="0.15">
      <c r="A37" s="114" t="s">
        <v>9</v>
      </c>
      <c r="B37" s="129">
        <v>105</v>
      </c>
      <c r="C37" s="24"/>
      <c r="D37" s="25"/>
      <c r="E37" s="26"/>
      <c r="F37" s="27"/>
      <c r="G37" s="24">
        <v>2</v>
      </c>
      <c r="H37" s="25" t="s">
        <v>539</v>
      </c>
      <c r="I37" s="26">
        <v>2</v>
      </c>
      <c r="J37" s="25" t="s">
        <v>539</v>
      </c>
      <c r="K37" s="28"/>
      <c r="L37" s="27"/>
      <c r="M37" s="24">
        <v>3</v>
      </c>
      <c r="N37" s="25" t="s">
        <v>539</v>
      </c>
      <c r="O37" s="26">
        <v>2</v>
      </c>
      <c r="P37" s="27" t="s">
        <v>540</v>
      </c>
      <c r="Q37" s="24">
        <v>2</v>
      </c>
      <c r="R37" s="25" t="s">
        <v>540</v>
      </c>
      <c r="S37" s="26">
        <v>1</v>
      </c>
      <c r="T37" s="29" t="s">
        <v>540</v>
      </c>
      <c r="U37" s="24">
        <v>2</v>
      </c>
      <c r="V37" s="25" t="s">
        <v>541</v>
      </c>
      <c r="W37" s="26">
        <v>2</v>
      </c>
      <c r="X37" s="27" t="s">
        <v>541</v>
      </c>
      <c r="Y37" s="24"/>
      <c r="Z37" s="25"/>
      <c r="AA37" s="131">
        <f>SUM(C39:Z39)</f>
        <v>16</v>
      </c>
      <c r="AB37" s="132">
        <v>105</v>
      </c>
      <c r="AC37" s="101" t="s">
        <v>9</v>
      </c>
    </row>
    <row r="38" spans="1:29" ht="13.9" customHeight="1" x14ac:dyDescent="0.15">
      <c r="A38" s="115"/>
      <c r="B38" s="119"/>
      <c r="C38" s="30"/>
      <c r="D38" s="31"/>
      <c r="E38" s="32"/>
      <c r="F38" s="33"/>
      <c r="G38" s="30"/>
      <c r="H38" s="31"/>
      <c r="I38" s="32"/>
      <c r="J38" s="31"/>
      <c r="K38" s="34"/>
      <c r="L38" s="33"/>
      <c r="M38" s="30"/>
      <c r="N38" s="31"/>
      <c r="O38" s="32"/>
      <c r="P38" s="33"/>
      <c r="Q38" s="30"/>
      <c r="R38" s="31"/>
      <c r="S38" s="32"/>
      <c r="T38" s="35"/>
      <c r="U38" s="30"/>
      <c r="V38" s="31"/>
      <c r="W38" s="32"/>
      <c r="X38" s="33"/>
      <c r="Y38" s="30"/>
      <c r="Z38" s="31"/>
      <c r="AA38" s="123"/>
      <c r="AB38" s="133"/>
      <c r="AC38" s="126"/>
    </row>
    <row r="39" spans="1:29" ht="13.9" customHeight="1" x14ac:dyDescent="0.15">
      <c r="A39" s="116"/>
      <c r="B39" s="119"/>
      <c r="C39" s="113">
        <f>SUM(C37:C38)</f>
        <v>0</v>
      </c>
      <c r="D39" s="112"/>
      <c r="E39" s="111">
        <f>SUM(E37:E38)</f>
        <v>0</v>
      </c>
      <c r="F39" s="112"/>
      <c r="G39" s="111">
        <f>SUM(G37:G38)</f>
        <v>2</v>
      </c>
      <c r="H39" s="112"/>
      <c r="I39" s="111">
        <f>SUM(I37:I38)</f>
        <v>2</v>
      </c>
      <c r="J39" s="113"/>
      <c r="K39" s="117">
        <f>SUM(K37:K38)</f>
        <v>0</v>
      </c>
      <c r="L39" s="112"/>
      <c r="M39" s="113">
        <f>SUM(M37:M38)</f>
        <v>3</v>
      </c>
      <c r="N39" s="113"/>
      <c r="O39" s="111">
        <f>SUM(O37:O38)</f>
        <v>2</v>
      </c>
      <c r="P39" s="112"/>
      <c r="Q39" s="113">
        <f>SUM(Q37:Q38)</f>
        <v>2</v>
      </c>
      <c r="R39" s="113"/>
      <c r="S39" s="111">
        <f>SUM(S37:S38)</f>
        <v>1</v>
      </c>
      <c r="T39" s="135"/>
      <c r="U39" s="113">
        <f>SUM(U37:U38)</f>
        <v>2</v>
      </c>
      <c r="V39" s="113"/>
      <c r="W39" s="111">
        <f>SUM(W37:W38)</f>
        <v>2</v>
      </c>
      <c r="X39" s="112"/>
      <c r="Y39" s="113">
        <f>SUM(Y37:Y38)</f>
        <v>0</v>
      </c>
      <c r="Z39" s="112"/>
      <c r="AA39" s="123"/>
      <c r="AB39" s="133"/>
      <c r="AC39" s="110"/>
    </row>
    <row r="40" spans="1:29" ht="13.9" customHeight="1" x14ac:dyDescent="0.15">
      <c r="A40" s="146" t="s">
        <v>5</v>
      </c>
      <c r="B40" s="119"/>
      <c r="C40" s="36">
        <v>7</v>
      </c>
      <c r="D40" s="37" t="s">
        <v>495</v>
      </c>
      <c r="E40" s="38">
        <v>6</v>
      </c>
      <c r="F40" s="39" t="s">
        <v>542</v>
      </c>
      <c r="G40" s="36">
        <v>4</v>
      </c>
      <c r="H40" s="37" t="s">
        <v>543</v>
      </c>
      <c r="I40" s="38">
        <v>2</v>
      </c>
      <c r="J40" s="37" t="s">
        <v>497</v>
      </c>
      <c r="K40" s="40"/>
      <c r="L40" s="39"/>
      <c r="M40" s="36">
        <v>4</v>
      </c>
      <c r="N40" s="37" t="s">
        <v>498</v>
      </c>
      <c r="O40" s="38">
        <v>4</v>
      </c>
      <c r="P40" s="39" t="s">
        <v>499</v>
      </c>
      <c r="Q40" s="36">
        <v>4</v>
      </c>
      <c r="R40" s="37" t="s">
        <v>501</v>
      </c>
      <c r="S40" s="38">
        <v>4</v>
      </c>
      <c r="T40" s="41" t="s">
        <v>503</v>
      </c>
      <c r="U40" s="36">
        <v>2</v>
      </c>
      <c r="V40" s="37" t="s">
        <v>502</v>
      </c>
      <c r="W40" s="38">
        <v>4</v>
      </c>
      <c r="X40" s="39" t="s">
        <v>500</v>
      </c>
      <c r="Y40" s="36">
        <v>4</v>
      </c>
      <c r="Z40" s="37" t="s">
        <v>544</v>
      </c>
      <c r="AA40" s="122">
        <f>SUM(C43:Z43)</f>
        <v>89</v>
      </c>
      <c r="AB40" s="133"/>
      <c r="AC40" s="142" t="s">
        <v>5</v>
      </c>
    </row>
    <row r="41" spans="1:29" ht="13.9" customHeight="1" x14ac:dyDescent="0.15">
      <c r="A41" s="147"/>
      <c r="B41" s="119"/>
      <c r="C41" s="42">
        <v>3</v>
      </c>
      <c r="D41" s="43" t="s">
        <v>529</v>
      </c>
      <c r="E41" s="44">
        <v>2</v>
      </c>
      <c r="F41" s="45" t="s">
        <v>495</v>
      </c>
      <c r="G41" s="42">
        <v>7</v>
      </c>
      <c r="H41" s="43" t="s">
        <v>497</v>
      </c>
      <c r="I41" s="44">
        <v>6</v>
      </c>
      <c r="J41" s="43" t="s">
        <v>498</v>
      </c>
      <c r="K41" s="46"/>
      <c r="L41" s="45"/>
      <c r="M41" s="42">
        <v>4</v>
      </c>
      <c r="N41" s="43" t="s">
        <v>499</v>
      </c>
      <c r="O41" s="44">
        <v>6</v>
      </c>
      <c r="P41" s="45" t="s">
        <v>501</v>
      </c>
      <c r="Q41" s="42">
        <v>6</v>
      </c>
      <c r="R41" s="43" t="s">
        <v>503</v>
      </c>
      <c r="S41" s="44">
        <v>4</v>
      </c>
      <c r="T41" s="47" t="s">
        <v>502</v>
      </c>
      <c r="U41" s="42">
        <v>4</v>
      </c>
      <c r="V41" s="43" t="s">
        <v>500</v>
      </c>
      <c r="W41" s="44">
        <v>2</v>
      </c>
      <c r="X41" s="45" t="s">
        <v>544</v>
      </c>
      <c r="Y41" s="42"/>
      <c r="Z41" s="43"/>
      <c r="AA41" s="123"/>
      <c r="AB41" s="133"/>
      <c r="AC41" s="143"/>
    </row>
    <row r="42" spans="1:29" ht="13.9" customHeight="1" x14ac:dyDescent="0.15">
      <c r="A42" s="148"/>
      <c r="B42" s="119"/>
      <c r="C42" s="30"/>
      <c r="D42" s="31"/>
      <c r="E42" s="32"/>
      <c r="F42" s="33"/>
      <c r="G42" s="30"/>
      <c r="H42" s="31"/>
      <c r="I42" s="32"/>
      <c r="J42" s="31"/>
      <c r="K42" s="34"/>
      <c r="L42" s="33"/>
      <c r="M42" s="30"/>
      <c r="N42" s="31"/>
      <c r="O42" s="32"/>
      <c r="P42" s="33"/>
      <c r="Q42" s="30"/>
      <c r="R42" s="31"/>
      <c r="S42" s="32"/>
      <c r="T42" s="35"/>
      <c r="U42" s="30"/>
      <c r="V42" s="31"/>
      <c r="W42" s="32"/>
      <c r="X42" s="33"/>
      <c r="Y42" s="30"/>
      <c r="Z42" s="31"/>
      <c r="AA42" s="123"/>
      <c r="AB42" s="133"/>
      <c r="AC42" s="144"/>
    </row>
    <row r="43" spans="1:29" ht="13.9" customHeight="1" thickBot="1" x14ac:dyDescent="0.2">
      <c r="A43" s="149"/>
      <c r="B43" s="130"/>
      <c r="C43" s="105">
        <f>SUM(C40:C42)</f>
        <v>10</v>
      </c>
      <c r="D43" s="106"/>
      <c r="E43" s="127">
        <f>SUM(E40:E42)</f>
        <v>8</v>
      </c>
      <c r="F43" s="106"/>
      <c r="G43" s="127">
        <f>SUM(G40:G42)</f>
        <v>11</v>
      </c>
      <c r="H43" s="106"/>
      <c r="I43" s="127">
        <f>SUM(I40:I42)</f>
        <v>8</v>
      </c>
      <c r="J43" s="105"/>
      <c r="K43" s="128">
        <f>SUM(K40:K42)</f>
        <v>0</v>
      </c>
      <c r="L43" s="106"/>
      <c r="M43" s="105">
        <f>SUM(M40:M42)</f>
        <v>8</v>
      </c>
      <c r="N43" s="105"/>
      <c r="O43" s="127">
        <f>SUM(O40:O42)</f>
        <v>10</v>
      </c>
      <c r="P43" s="106"/>
      <c r="Q43" s="105">
        <f>SUM(Q40:Q42)</f>
        <v>10</v>
      </c>
      <c r="R43" s="105"/>
      <c r="S43" s="127">
        <f>SUM(S40:S42)</f>
        <v>8</v>
      </c>
      <c r="T43" s="136"/>
      <c r="U43" s="105">
        <f>SUM(U40:U42)</f>
        <v>6</v>
      </c>
      <c r="V43" s="105"/>
      <c r="W43" s="127">
        <f>SUM(W40:W42)</f>
        <v>6</v>
      </c>
      <c r="X43" s="106"/>
      <c r="Y43" s="105">
        <f>SUM(Y40:Y42)</f>
        <v>4</v>
      </c>
      <c r="Z43" s="106"/>
      <c r="AA43" s="124"/>
      <c r="AB43" s="134"/>
      <c r="AC43" s="145"/>
    </row>
    <row r="44" spans="1:29" ht="13.9" customHeight="1" x14ac:dyDescent="0.15">
      <c r="A44" s="114" t="s">
        <v>40</v>
      </c>
      <c r="B44" s="167"/>
      <c r="C44" s="160" t="s">
        <v>509</v>
      </c>
      <c r="D44" s="150"/>
      <c r="E44" s="150" t="s">
        <v>509</v>
      </c>
      <c r="F44" s="150"/>
      <c r="G44" s="150" t="s">
        <v>509</v>
      </c>
      <c r="H44" s="150"/>
      <c r="I44" s="150" t="s">
        <v>509</v>
      </c>
      <c r="J44" s="151"/>
      <c r="K44" s="160"/>
      <c r="L44" s="150"/>
      <c r="M44" s="150" t="s">
        <v>510</v>
      </c>
      <c r="N44" s="150"/>
      <c r="O44" s="150" t="s">
        <v>509</v>
      </c>
      <c r="P44" s="150"/>
      <c r="Q44" s="150" t="s">
        <v>509</v>
      </c>
      <c r="R44" s="150"/>
      <c r="S44" s="150" t="s">
        <v>511</v>
      </c>
      <c r="T44" s="151"/>
      <c r="U44" s="160" t="s">
        <v>512</v>
      </c>
      <c r="V44" s="150"/>
      <c r="W44" s="150" t="s">
        <v>512</v>
      </c>
      <c r="X44" s="150"/>
      <c r="Y44" s="150" t="s">
        <v>509</v>
      </c>
      <c r="Z44" s="151"/>
      <c r="AA44" s="131">
        <f>SUM(C48:Z48)</f>
        <v>0</v>
      </c>
      <c r="AB44" s="157"/>
      <c r="AC44" s="101" t="s">
        <v>40</v>
      </c>
    </row>
    <row r="45" spans="1:29" ht="13.9" customHeight="1" x14ac:dyDescent="0.15">
      <c r="A45" s="115"/>
      <c r="B45" s="168"/>
      <c r="C45" s="154" t="s">
        <v>513</v>
      </c>
      <c r="D45" s="152"/>
      <c r="E45" s="152" t="s">
        <v>513</v>
      </c>
      <c r="F45" s="152"/>
      <c r="G45" s="152" t="s">
        <v>512</v>
      </c>
      <c r="H45" s="152"/>
      <c r="I45" s="152" t="s">
        <v>514</v>
      </c>
      <c r="J45" s="153"/>
      <c r="K45" s="154"/>
      <c r="L45" s="152"/>
      <c r="M45" s="152" t="s">
        <v>509</v>
      </c>
      <c r="N45" s="152"/>
      <c r="O45" s="152" t="s">
        <v>510</v>
      </c>
      <c r="P45" s="152"/>
      <c r="Q45" s="152" t="s">
        <v>512</v>
      </c>
      <c r="R45" s="152"/>
      <c r="S45" s="152" t="s">
        <v>509</v>
      </c>
      <c r="T45" s="153"/>
      <c r="U45" s="154" t="s">
        <v>509</v>
      </c>
      <c r="V45" s="152"/>
      <c r="W45" s="152" t="s">
        <v>511</v>
      </c>
      <c r="X45" s="152"/>
      <c r="Y45" s="152" t="s">
        <v>515</v>
      </c>
      <c r="Z45" s="153"/>
      <c r="AA45" s="123"/>
      <c r="AB45" s="158"/>
      <c r="AC45" s="126"/>
    </row>
    <row r="46" spans="1:29" ht="13.9" customHeight="1" x14ac:dyDescent="0.15">
      <c r="A46" s="115"/>
      <c r="B46" s="168"/>
      <c r="C46" s="154" t="s">
        <v>510</v>
      </c>
      <c r="D46" s="152"/>
      <c r="E46" s="152" t="s">
        <v>510</v>
      </c>
      <c r="F46" s="152"/>
      <c r="G46" s="152" t="s">
        <v>516</v>
      </c>
      <c r="H46" s="152"/>
      <c r="I46" s="152" t="s">
        <v>517</v>
      </c>
      <c r="J46" s="153"/>
      <c r="K46" s="154"/>
      <c r="L46" s="152"/>
      <c r="M46" s="152" t="s">
        <v>518</v>
      </c>
      <c r="N46" s="152"/>
      <c r="O46" s="152" t="s">
        <v>515</v>
      </c>
      <c r="P46" s="152"/>
      <c r="Q46" s="152"/>
      <c r="R46" s="152"/>
      <c r="S46" s="152"/>
      <c r="T46" s="153"/>
      <c r="U46" s="154" t="s">
        <v>516</v>
      </c>
      <c r="V46" s="152"/>
      <c r="W46" s="152" t="s">
        <v>516</v>
      </c>
      <c r="X46" s="152"/>
      <c r="Y46" s="152"/>
      <c r="Z46" s="153"/>
      <c r="AA46" s="123"/>
      <c r="AB46" s="158"/>
      <c r="AC46" s="126"/>
    </row>
    <row r="47" spans="1:29" ht="13.9" customHeight="1" x14ac:dyDescent="0.15">
      <c r="A47" s="115"/>
      <c r="B47" s="168"/>
      <c r="C47" s="155" t="s">
        <v>57</v>
      </c>
      <c r="D47" s="156"/>
      <c r="E47" s="156" t="s">
        <v>57</v>
      </c>
      <c r="F47" s="156"/>
      <c r="G47" s="156" t="s">
        <v>519</v>
      </c>
      <c r="H47" s="156"/>
      <c r="I47" s="156" t="s">
        <v>41</v>
      </c>
      <c r="J47" s="161"/>
      <c r="K47" s="155"/>
      <c r="L47" s="156"/>
      <c r="M47" s="156" t="s">
        <v>520</v>
      </c>
      <c r="N47" s="156"/>
      <c r="O47" s="156" t="s">
        <v>520</v>
      </c>
      <c r="P47" s="156"/>
      <c r="Q47" s="156" t="s">
        <v>57</v>
      </c>
      <c r="R47" s="156"/>
      <c r="S47" s="156" t="s">
        <v>57</v>
      </c>
      <c r="T47" s="161"/>
      <c r="U47" s="155" t="s">
        <v>519</v>
      </c>
      <c r="V47" s="156"/>
      <c r="W47" s="156" t="s">
        <v>519</v>
      </c>
      <c r="X47" s="156"/>
      <c r="Y47" s="156" t="s">
        <v>57</v>
      </c>
      <c r="Z47" s="161"/>
      <c r="AA47" s="123"/>
      <c r="AB47" s="158"/>
      <c r="AC47" s="126"/>
    </row>
    <row r="48" spans="1:29" ht="13.9" customHeight="1" thickBot="1" x14ac:dyDescent="0.2">
      <c r="A48" s="128"/>
      <c r="B48" s="169"/>
      <c r="C48" s="162" t="s">
        <v>520</v>
      </c>
      <c r="D48" s="163"/>
      <c r="E48" s="163" t="s">
        <v>520</v>
      </c>
      <c r="F48" s="163"/>
      <c r="G48" s="163" t="s">
        <v>57</v>
      </c>
      <c r="H48" s="163"/>
      <c r="I48" s="163" t="s">
        <v>521</v>
      </c>
      <c r="J48" s="164"/>
      <c r="K48" s="162"/>
      <c r="L48" s="163"/>
      <c r="M48" s="163" t="s">
        <v>57</v>
      </c>
      <c r="N48" s="163"/>
      <c r="O48" s="163" t="s">
        <v>57</v>
      </c>
      <c r="P48" s="163"/>
      <c r="Q48" s="163" t="s">
        <v>519</v>
      </c>
      <c r="R48" s="163"/>
      <c r="S48" s="163" t="s">
        <v>521</v>
      </c>
      <c r="T48" s="164"/>
      <c r="U48" s="162" t="s">
        <v>57</v>
      </c>
      <c r="V48" s="163"/>
      <c r="W48" s="163" t="s">
        <v>521</v>
      </c>
      <c r="X48" s="163"/>
      <c r="Y48" s="163"/>
      <c r="Z48" s="164"/>
      <c r="AA48" s="123"/>
      <c r="AB48" s="159"/>
      <c r="AC48" s="102"/>
    </row>
    <row r="49" spans="1:29" ht="13.9" customHeight="1" x14ac:dyDescent="0.15">
      <c r="A49" s="165" t="s">
        <v>38</v>
      </c>
      <c r="B49" s="129">
        <v>35</v>
      </c>
      <c r="C49" s="24">
        <v>1</v>
      </c>
      <c r="D49" s="25" t="s">
        <v>667</v>
      </c>
      <c r="E49" s="26">
        <v>1</v>
      </c>
      <c r="F49" s="27" t="s">
        <v>663</v>
      </c>
      <c r="G49" s="24">
        <v>1</v>
      </c>
      <c r="H49" s="25" t="s">
        <v>665</v>
      </c>
      <c r="I49" s="26">
        <v>1</v>
      </c>
      <c r="J49" s="25" t="s">
        <v>668</v>
      </c>
      <c r="K49" s="28"/>
      <c r="L49" s="27"/>
      <c r="M49" s="24">
        <v>2</v>
      </c>
      <c r="N49" s="25" t="s">
        <v>135</v>
      </c>
      <c r="O49" s="26">
        <v>1</v>
      </c>
      <c r="P49" s="27" t="s">
        <v>670</v>
      </c>
      <c r="Q49" s="24">
        <v>1</v>
      </c>
      <c r="R49" s="25" t="s">
        <v>672</v>
      </c>
      <c r="S49" s="26">
        <v>1</v>
      </c>
      <c r="T49" s="29" t="s">
        <v>673</v>
      </c>
      <c r="U49" s="24">
        <v>1</v>
      </c>
      <c r="V49" s="25" t="s">
        <v>674</v>
      </c>
      <c r="W49" s="26">
        <v>1</v>
      </c>
      <c r="X49" s="27" t="s">
        <v>136</v>
      </c>
      <c r="Y49" s="24">
        <v>1</v>
      </c>
      <c r="Z49" s="25" t="s">
        <v>137</v>
      </c>
      <c r="AA49" s="131">
        <f>SUM(C51:Z51)+SUM(C54:Z54)</f>
        <v>35</v>
      </c>
      <c r="AB49" s="132">
        <v>35</v>
      </c>
      <c r="AC49" s="129" t="s">
        <v>42</v>
      </c>
    </row>
    <row r="50" spans="1:29" ht="13.9" customHeight="1" x14ac:dyDescent="0.15">
      <c r="A50" s="166"/>
      <c r="B50" s="119"/>
      <c r="C50" s="30"/>
      <c r="D50" s="31"/>
      <c r="E50" s="32">
        <v>1</v>
      </c>
      <c r="F50" s="33" t="s">
        <v>664</v>
      </c>
      <c r="G50" s="30">
        <v>1</v>
      </c>
      <c r="H50" s="31" t="s">
        <v>666</v>
      </c>
      <c r="I50" s="32">
        <v>1</v>
      </c>
      <c r="J50" s="31" t="s">
        <v>669</v>
      </c>
      <c r="K50" s="34"/>
      <c r="L50" s="33"/>
      <c r="M50" s="30"/>
      <c r="N50" s="31"/>
      <c r="O50" s="32">
        <v>1</v>
      </c>
      <c r="P50" s="33" t="s">
        <v>671</v>
      </c>
      <c r="Q50" s="30"/>
      <c r="R50" s="31"/>
      <c r="S50" s="32"/>
      <c r="T50" s="35" t="s">
        <v>671</v>
      </c>
      <c r="U50" s="30"/>
      <c r="V50" s="31"/>
      <c r="W50" s="32"/>
      <c r="X50" s="33"/>
      <c r="Y50" s="30"/>
      <c r="Z50" s="31"/>
      <c r="AA50" s="123"/>
      <c r="AB50" s="133"/>
      <c r="AC50" s="119"/>
    </row>
    <row r="51" spans="1:29" ht="13.9" customHeight="1" x14ac:dyDescent="0.15">
      <c r="A51" s="166"/>
      <c r="B51" s="119"/>
      <c r="C51" s="117">
        <f>SUM(C49:C50)</f>
        <v>1</v>
      </c>
      <c r="D51" s="112"/>
      <c r="E51" s="111">
        <f t="shared" ref="E51" si="0">SUM(E49:E50)</f>
        <v>2</v>
      </c>
      <c r="F51" s="112"/>
      <c r="G51" s="111">
        <f t="shared" ref="G51" si="1">SUM(G49:G50)</f>
        <v>2</v>
      </c>
      <c r="H51" s="112"/>
      <c r="I51" s="111">
        <f t="shared" ref="I51" si="2">SUM(I49:I50)</f>
        <v>2</v>
      </c>
      <c r="J51" s="113"/>
      <c r="K51" s="117">
        <f t="shared" ref="K51" si="3">SUM(K49:K50)</f>
        <v>0</v>
      </c>
      <c r="L51" s="112"/>
      <c r="M51" s="113">
        <f t="shared" ref="M51" si="4">SUM(M49:M50)</f>
        <v>2</v>
      </c>
      <c r="N51" s="113"/>
      <c r="O51" s="111">
        <f t="shared" ref="O51" si="5">SUM(O49:O50)</f>
        <v>2</v>
      </c>
      <c r="P51" s="112"/>
      <c r="Q51" s="113">
        <f t="shared" ref="Q51" si="6">SUM(Q49:Q50)</f>
        <v>1</v>
      </c>
      <c r="R51" s="113"/>
      <c r="S51" s="111">
        <f t="shared" ref="S51" si="7">SUM(S49:S50)</f>
        <v>1</v>
      </c>
      <c r="T51" s="135"/>
      <c r="U51" s="113">
        <f t="shared" ref="U51" si="8">SUM(U49:U50)</f>
        <v>1</v>
      </c>
      <c r="V51" s="113"/>
      <c r="W51" s="111">
        <f t="shared" ref="W51" si="9">SUM(W49:W50)</f>
        <v>1</v>
      </c>
      <c r="X51" s="112"/>
      <c r="Y51" s="113">
        <f t="shared" ref="Y51" si="10">SUM(Y49:Y50)</f>
        <v>1</v>
      </c>
      <c r="Z51" s="135"/>
      <c r="AA51" s="123"/>
      <c r="AB51" s="133"/>
      <c r="AC51" s="172"/>
    </row>
    <row r="52" spans="1:29" ht="13.9" customHeight="1" x14ac:dyDescent="0.15">
      <c r="A52" s="170" t="s">
        <v>39</v>
      </c>
      <c r="B52" s="119"/>
      <c r="C52" s="46">
        <v>0.5</v>
      </c>
      <c r="D52" s="43" t="s">
        <v>566</v>
      </c>
      <c r="E52" s="44">
        <v>2</v>
      </c>
      <c r="F52" s="45" t="s">
        <v>557</v>
      </c>
      <c r="G52" s="42">
        <v>2</v>
      </c>
      <c r="H52" s="43" t="s">
        <v>556</v>
      </c>
      <c r="I52" s="44">
        <v>2</v>
      </c>
      <c r="J52" s="43" t="s">
        <v>556</v>
      </c>
      <c r="K52" s="46"/>
      <c r="L52" s="45"/>
      <c r="M52" s="42">
        <v>2</v>
      </c>
      <c r="N52" s="43" t="s">
        <v>561</v>
      </c>
      <c r="O52" s="44">
        <v>2</v>
      </c>
      <c r="P52" s="45" t="s">
        <v>561</v>
      </c>
      <c r="Q52" s="42">
        <v>1</v>
      </c>
      <c r="R52" s="43" t="s">
        <v>567</v>
      </c>
      <c r="S52" s="44">
        <v>1</v>
      </c>
      <c r="T52" s="47" t="s">
        <v>568</v>
      </c>
      <c r="U52" s="42">
        <v>2</v>
      </c>
      <c r="V52" s="43" t="s">
        <v>569</v>
      </c>
      <c r="W52" s="44">
        <v>2</v>
      </c>
      <c r="X52" s="45" t="s">
        <v>570</v>
      </c>
      <c r="Y52" s="42">
        <v>1</v>
      </c>
      <c r="Z52" s="47" t="s">
        <v>570</v>
      </c>
      <c r="AA52" s="123"/>
      <c r="AB52" s="133"/>
      <c r="AC52" s="119" t="s">
        <v>39</v>
      </c>
    </row>
    <row r="53" spans="1:29" ht="13.9" customHeight="1" x14ac:dyDescent="0.15">
      <c r="A53" s="166"/>
      <c r="B53" s="119"/>
      <c r="C53" s="34">
        <v>0.5</v>
      </c>
      <c r="D53" s="31" t="s">
        <v>557</v>
      </c>
      <c r="E53" s="32"/>
      <c r="F53" s="33"/>
      <c r="G53" s="30"/>
      <c r="H53" s="31"/>
      <c r="I53" s="32"/>
      <c r="J53" s="31"/>
      <c r="K53" s="34"/>
      <c r="L53" s="33"/>
      <c r="M53" s="30"/>
      <c r="N53" s="31"/>
      <c r="O53" s="32"/>
      <c r="P53" s="33"/>
      <c r="Q53" s="30">
        <v>1</v>
      </c>
      <c r="R53" s="31" t="s">
        <v>571</v>
      </c>
      <c r="S53" s="32"/>
      <c r="T53" s="35"/>
      <c r="U53" s="30"/>
      <c r="V53" s="31"/>
      <c r="W53" s="32"/>
      <c r="X53" s="33"/>
      <c r="Y53" s="30"/>
      <c r="Z53" s="35"/>
      <c r="AA53" s="123"/>
      <c r="AB53" s="133"/>
      <c r="AC53" s="119"/>
    </row>
    <row r="54" spans="1:29" ht="13.9" customHeight="1" thickBot="1" x14ac:dyDescent="0.2">
      <c r="A54" s="171"/>
      <c r="B54" s="130"/>
      <c r="C54" s="117">
        <f>SUM(C52:C53)</f>
        <v>1</v>
      </c>
      <c r="D54" s="112"/>
      <c r="E54" s="111">
        <f t="shared" ref="E54" si="11">SUM(E52:E53)</f>
        <v>2</v>
      </c>
      <c r="F54" s="112"/>
      <c r="G54" s="111">
        <f t="shared" ref="G54" si="12">SUM(G52:G53)</f>
        <v>2</v>
      </c>
      <c r="H54" s="112"/>
      <c r="I54" s="111">
        <f t="shared" ref="I54" si="13">SUM(I52:I53)</f>
        <v>2</v>
      </c>
      <c r="J54" s="113"/>
      <c r="K54" s="117">
        <f t="shared" ref="K54" si="14">SUM(K52:K53)</f>
        <v>0</v>
      </c>
      <c r="L54" s="112"/>
      <c r="M54" s="113">
        <f t="shared" ref="M54" si="15">SUM(M52:M53)</f>
        <v>2</v>
      </c>
      <c r="N54" s="113"/>
      <c r="O54" s="111">
        <f t="shared" ref="O54" si="16">SUM(O52:O53)</f>
        <v>2</v>
      </c>
      <c r="P54" s="112"/>
      <c r="Q54" s="113">
        <f t="shared" ref="Q54" si="17">SUM(Q52:Q53)</f>
        <v>2</v>
      </c>
      <c r="R54" s="113"/>
      <c r="S54" s="111">
        <f t="shared" ref="S54" si="18">SUM(S52:S53)</f>
        <v>1</v>
      </c>
      <c r="T54" s="135"/>
      <c r="U54" s="113">
        <f t="shared" ref="U54" si="19">SUM(U52:U53)</f>
        <v>2</v>
      </c>
      <c r="V54" s="113"/>
      <c r="W54" s="111">
        <f t="shared" ref="W54" si="20">SUM(W52:W53)</f>
        <v>2</v>
      </c>
      <c r="X54" s="112"/>
      <c r="Y54" s="113">
        <f t="shared" ref="Y54" si="21">SUM(Y52:Y53)</f>
        <v>1</v>
      </c>
      <c r="Z54" s="135"/>
      <c r="AA54" s="123"/>
      <c r="AB54" s="134"/>
      <c r="AC54" s="130"/>
    </row>
    <row r="55" spans="1:29" ht="13.9" customHeight="1" x14ac:dyDescent="0.15">
      <c r="A55" s="114" t="s">
        <v>12</v>
      </c>
      <c r="B55" s="129">
        <v>140</v>
      </c>
      <c r="C55" s="28">
        <v>2</v>
      </c>
      <c r="D55" s="27" t="s">
        <v>675</v>
      </c>
      <c r="E55" s="26">
        <v>10</v>
      </c>
      <c r="F55" s="27" t="s">
        <v>676</v>
      </c>
      <c r="G55" s="24">
        <v>10</v>
      </c>
      <c r="H55" s="25" t="s">
        <v>677</v>
      </c>
      <c r="I55" s="26">
        <v>4</v>
      </c>
      <c r="J55" s="25" t="s">
        <v>678</v>
      </c>
      <c r="K55" s="28"/>
      <c r="L55" s="27"/>
      <c r="M55" s="24">
        <v>10</v>
      </c>
      <c r="N55" s="25" t="s">
        <v>679</v>
      </c>
      <c r="O55" s="26">
        <v>10</v>
      </c>
      <c r="P55" s="27" t="s">
        <v>680</v>
      </c>
      <c r="Q55" s="24">
        <v>10</v>
      </c>
      <c r="R55" s="25" t="s">
        <v>681</v>
      </c>
      <c r="S55" s="26">
        <v>2</v>
      </c>
      <c r="T55" s="29" t="s">
        <v>682</v>
      </c>
      <c r="U55" s="28">
        <v>4</v>
      </c>
      <c r="V55" s="27" t="s">
        <v>683</v>
      </c>
      <c r="W55" s="24">
        <v>3</v>
      </c>
      <c r="X55" s="27" t="s">
        <v>684</v>
      </c>
      <c r="Y55" s="24">
        <v>8</v>
      </c>
      <c r="Z55" s="25" t="s">
        <v>307</v>
      </c>
      <c r="AA55" s="131">
        <f>SUM(C59:Z59)</f>
        <v>140</v>
      </c>
      <c r="AB55" s="132">
        <v>140</v>
      </c>
      <c r="AC55" s="101" t="s">
        <v>12</v>
      </c>
    </row>
    <row r="56" spans="1:29" ht="13.9" customHeight="1" x14ac:dyDescent="0.15">
      <c r="A56" s="115"/>
      <c r="B56" s="119"/>
      <c r="C56" s="42">
        <v>10</v>
      </c>
      <c r="D56" s="43" t="s">
        <v>685</v>
      </c>
      <c r="E56" s="32">
        <v>2</v>
      </c>
      <c r="F56" s="33" t="s">
        <v>686</v>
      </c>
      <c r="G56" s="30">
        <v>4</v>
      </c>
      <c r="H56" s="31" t="s">
        <v>687</v>
      </c>
      <c r="I56" s="32">
        <v>5</v>
      </c>
      <c r="J56" s="31" t="s">
        <v>688</v>
      </c>
      <c r="K56" s="34"/>
      <c r="L56" s="33"/>
      <c r="M56" s="30">
        <v>2</v>
      </c>
      <c r="N56" s="31" t="s">
        <v>689</v>
      </c>
      <c r="O56" s="32">
        <v>2</v>
      </c>
      <c r="P56" s="33" t="s">
        <v>690</v>
      </c>
      <c r="Q56" s="30">
        <v>4</v>
      </c>
      <c r="R56" s="31" t="s">
        <v>691</v>
      </c>
      <c r="S56" s="32">
        <v>10</v>
      </c>
      <c r="T56" s="35" t="s">
        <v>692</v>
      </c>
      <c r="U56" s="34">
        <v>5</v>
      </c>
      <c r="V56" s="33" t="s">
        <v>693</v>
      </c>
      <c r="W56" s="30">
        <v>3</v>
      </c>
      <c r="X56" s="33" t="s">
        <v>694</v>
      </c>
      <c r="Y56" s="30"/>
      <c r="Z56" s="31"/>
      <c r="AA56" s="123"/>
      <c r="AB56" s="133"/>
      <c r="AC56" s="126"/>
    </row>
    <row r="57" spans="1:29" ht="13.9" customHeight="1" x14ac:dyDescent="0.15">
      <c r="A57" s="115"/>
      <c r="B57" s="119"/>
      <c r="C57" s="30"/>
      <c r="D57" s="31"/>
      <c r="E57" s="32">
        <v>2</v>
      </c>
      <c r="F57" s="33" t="s">
        <v>695</v>
      </c>
      <c r="G57" s="30">
        <v>2</v>
      </c>
      <c r="H57" s="31" t="s">
        <v>696</v>
      </c>
      <c r="I57" s="32">
        <v>2</v>
      </c>
      <c r="J57" s="31" t="s">
        <v>697</v>
      </c>
      <c r="K57" s="34"/>
      <c r="L57" s="33"/>
      <c r="M57" s="30"/>
      <c r="N57" s="31"/>
      <c r="O57" s="32">
        <v>2</v>
      </c>
      <c r="P57" s="33" t="s">
        <v>698</v>
      </c>
      <c r="Q57" s="30"/>
      <c r="R57" s="31"/>
      <c r="S57" s="32">
        <v>1</v>
      </c>
      <c r="T57" s="35" t="s">
        <v>699</v>
      </c>
      <c r="U57" s="34">
        <v>3</v>
      </c>
      <c r="V57" s="33" t="s">
        <v>700</v>
      </c>
      <c r="W57" s="30">
        <v>4</v>
      </c>
      <c r="X57" s="33" t="s">
        <v>701</v>
      </c>
      <c r="Y57" s="30"/>
      <c r="Z57" s="31"/>
      <c r="AA57" s="123"/>
      <c r="AB57" s="133"/>
      <c r="AC57" s="126"/>
    </row>
    <row r="58" spans="1:29" ht="13.9" customHeight="1" x14ac:dyDescent="0.15">
      <c r="A58" s="115"/>
      <c r="B58" s="119"/>
      <c r="C58" s="30"/>
      <c r="D58" s="31"/>
      <c r="E58" s="32"/>
      <c r="F58" s="33"/>
      <c r="G58" s="30"/>
      <c r="H58" s="31"/>
      <c r="I58" s="32"/>
      <c r="J58" s="31"/>
      <c r="K58" s="34"/>
      <c r="L58" s="33"/>
      <c r="M58" s="30"/>
      <c r="N58" s="31"/>
      <c r="O58" s="32"/>
      <c r="P58" s="33"/>
      <c r="Q58" s="30"/>
      <c r="R58" s="31"/>
      <c r="S58" s="32"/>
      <c r="T58" s="35"/>
      <c r="U58" s="30">
        <v>2</v>
      </c>
      <c r="V58" s="31" t="s">
        <v>702</v>
      </c>
      <c r="W58" s="32">
        <v>2</v>
      </c>
      <c r="X58" s="33" t="s">
        <v>702</v>
      </c>
      <c r="Y58" s="30"/>
      <c r="Z58" s="31"/>
      <c r="AA58" s="123"/>
      <c r="AB58" s="133"/>
      <c r="AC58" s="126"/>
    </row>
    <row r="59" spans="1:29" ht="13.9" customHeight="1" thickBot="1" x14ac:dyDescent="0.2">
      <c r="A59" s="128"/>
      <c r="B59" s="130"/>
      <c r="C59" s="105">
        <f>SUM(C55:C58)</f>
        <v>12</v>
      </c>
      <c r="D59" s="106"/>
      <c r="E59" s="127">
        <f>SUM(E55:E58)</f>
        <v>14</v>
      </c>
      <c r="F59" s="106"/>
      <c r="G59" s="127">
        <f>SUM(G55:G58)</f>
        <v>16</v>
      </c>
      <c r="H59" s="106"/>
      <c r="I59" s="127">
        <f>SUM(I55:I58)</f>
        <v>11</v>
      </c>
      <c r="J59" s="105"/>
      <c r="K59" s="128">
        <f>SUM(K55:K58)</f>
        <v>0</v>
      </c>
      <c r="L59" s="106"/>
      <c r="M59" s="105">
        <f>SUM(M55:M58)</f>
        <v>12</v>
      </c>
      <c r="N59" s="105"/>
      <c r="O59" s="127">
        <f>SUM(O55:O58)</f>
        <v>14</v>
      </c>
      <c r="P59" s="106"/>
      <c r="Q59" s="105">
        <f>SUM(Q55:Q58)</f>
        <v>14</v>
      </c>
      <c r="R59" s="105"/>
      <c r="S59" s="127">
        <f>SUM(S55:S58)</f>
        <v>13</v>
      </c>
      <c r="T59" s="136"/>
      <c r="U59" s="105">
        <f>SUM(U55:U58)</f>
        <v>14</v>
      </c>
      <c r="V59" s="105"/>
      <c r="W59" s="127">
        <f>SUM(W55:W58)</f>
        <v>12</v>
      </c>
      <c r="X59" s="106"/>
      <c r="Y59" s="105">
        <f>SUM(Y55:Y58)</f>
        <v>8</v>
      </c>
      <c r="Z59" s="106"/>
      <c r="AA59" s="123"/>
      <c r="AB59" s="134"/>
      <c r="AC59" s="102"/>
    </row>
    <row r="60" spans="1:29" ht="13.9" customHeight="1" x14ac:dyDescent="0.15">
      <c r="A60" s="173" t="s">
        <v>11</v>
      </c>
      <c r="B60" s="119">
        <v>35</v>
      </c>
      <c r="C60" s="24">
        <v>1</v>
      </c>
      <c r="D60" s="25" t="s">
        <v>165</v>
      </c>
      <c r="E60" s="26">
        <v>1</v>
      </c>
      <c r="F60" s="27" t="s">
        <v>166</v>
      </c>
      <c r="G60" s="24">
        <v>1</v>
      </c>
      <c r="H60" s="25" t="s">
        <v>138</v>
      </c>
      <c r="I60" s="26">
        <v>1</v>
      </c>
      <c r="J60" s="25" t="s">
        <v>148</v>
      </c>
      <c r="K60" s="28"/>
      <c r="L60" s="27"/>
      <c r="M60" s="24">
        <v>1</v>
      </c>
      <c r="N60" s="25" t="s">
        <v>142</v>
      </c>
      <c r="O60" s="26">
        <v>1</v>
      </c>
      <c r="P60" s="27" t="s">
        <v>161</v>
      </c>
      <c r="Q60" s="24">
        <v>1</v>
      </c>
      <c r="R60" s="25" t="s">
        <v>144</v>
      </c>
      <c r="S60" s="26">
        <v>1</v>
      </c>
      <c r="T60" s="29" t="s">
        <v>145</v>
      </c>
      <c r="U60" s="24">
        <v>1</v>
      </c>
      <c r="V60" s="25" t="s">
        <v>142</v>
      </c>
      <c r="W60" s="26">
        <v>1</v>
      </c>
      <c r="X60" s="27" t="s">
        <v>146</v>
      </c>
      <c r="Y60" s="24">
        <v>1</v>
      </c>
      <c r="Z60" s="25" t="s">
        <v>147</v>
      </c>
      <c r="AA60" s="131">
        <f>SUM(C64:Z64)</f>
        <v>35</v>
      </c>
      <c r="AB60" s="133">
        <v>35</v>
      </c>
      <c r="AC60" s="143" t="s">
        <v>11</v>
      </c>
    </row>
    <row r="61" spans="1:29" ht="13.9" customHeight="1" x14ac:dyDescent="0.15">
      <c r="A61" s="174"/>
      <c r="B61" s="119"/>
      <c r="C61" s="30">
        <v>1</v>
      </c>
      <c r="D61" s="31" t="s">
        <v>167</v>
      </c>
      <c r="E61" s="32">
        <v>1</v>
      </c>
      <c r="F61" s="33" t="s">
        <v>154</v>
      </c>
      <c r="G61" s="30">
        <v>1</v>
      </c>
      <c r="H61" s="31" t="s">
        <v>147</v>
      </c>
      <c r="I61" s="32">
        <v>1</v>
      </c>
      <c r="J61" s="31" t="s">
        <v>143</v>
      </c>
      <c r="K61" s="34"/>
      <c r="L61" s="33"/>
      <c r="M61" s="30">
        <v>1</v>
      </c>
      <c r="N61" s="31" t="s">
        <v>152</v>
      </c>
      <c r="O61" s="32">
        <v>1</v>
      </c>
      <c r="P61" s="33" t="s">
        <v>153</v>
      </c>
      <c r="Q61" s="30">
        <v>1</v>
      </c>
      <c r="R61" s="31" t="s">
        <v>138</v>
      </c>
      <c r="S61" s="32">
        <v>1</v>
      </c>
      <c r="T61" s="35" t="s">
        <v>168</v>
      </c>
      <c r="U61" s="30">
        <v>1</v>
      </c>
      <c r="V61" s="31" t="s">
        <v>153</v>
      </c>
      <c r="W61" s="32">
        <v>1</v>
      </c>
      <c r="X61" s="33" t="s">
        <v>155</v>
      </c>
      <c r="Y61" s="30">
        <v>1</v>
      </c>
      <c r="Z61" s="31" t="s">
        <v>153</v>
      </c>
      <c r="AA61" s="123"/>
      <c r="AB61" s="133"/>
      <c r="AC61" s="144"/>
    </row>
    <row r="62" spans="1:29" ht="13.9" customHeight="1" x14ac:dyDescent="0.15">
      <c r="A62" s="174"/>
      <c r="B62" s="119"/>
      <c r="C62" s="30"/>
      <c r="D62" s="31"/>
      <c r="E62" s="32">
        <v>1</v>
      </c>
      <c r="F62" s="33" t="s">
        <v>169</v>
      </c>
      <c r="G62" s="30">
        <v>1</v>
      </c>
      <c r="H62" s="31" t="s">
        <v>157</v>
      </c>
      <c r="I62" s="32">
        <v>1</v>
      </c>
      <c r="J62" s="31" t="s">
        <v>161</v>
      </c>
      <c r="K62" s="34"/>
      <c r="L62" s="33"/>
      <c r="M62" s="30">
        <v>1</v>
      </c>
      <c r="N62" s="31" t="s">
        <v>139</v>
      </c>
      <c r="O62" s="32">
        <v>1</v>
      </c>
      <c r="P62" s="33" t="s">
        <v>152</v>
      </c>
      <c r="Q62" s="30">
        <v>1</v>
      </c>
      <c r="R62" s="31" t="s">
        <v>158</v>
      </c>
      <c r="S62" s="32">
        <v>1</v>
      </c>
      <c r="T62" s="35" t="s">
        <v>159</v>
      </c>
      <c r="U62" s="30">
        <v>1</v>
      </c>
      <c r="V62" s="31" t="s">
        <v>160</v>
      </c>
      <c r="W62" s="32">
        <v>1</v>
      </c>
      <c r="X62" s="33" t="s">
        <v>161</v>
      </c>
      <c r="Y62" s="30"/>
      <c r="Z62" s="31"/>
      <c r="AA62" s="123"/>
      <c r="AB62" s="133"/>
      <c r="AC62" s="144"/>
    </row>
    <row r="63" spans="1:29" ht="13.9" customHeight="1" x14ac:dyDescent="0.15">
      <c r="A63" s="174"/>
      <c r="B63" s="119"/>
      <c r="C63" s="30"/>
      <c r="D63" s="31"/>
      <c r="E63" s="32">
        <v>1</v>
      </c>
      <c r="F63" s="33" t="s">
        <v>144</v>
      </c>
      <c r="G63" s="30"/>
      <c r="H63" s="31"/>
      <c r="I63" s="32"/>
      <c r="J63" s="31"/>
      <c r="K63" s="34"/>
      <c r="L63" s="33"/>
      <c r="M63" s="30"/>
      <c r="N63" s="31"/>
      <c r="O63" s="32">
        <v>1</v>
      </c>
      <c r="P63" s="33" t="s">
        <v>163</v>
      </c>
      <c r="Q63" s="30"/>
      <c r="R63" s="31"/>
      <c r="S63" s="32"/>
      <c r="T63" s="35"/>
      <c r="U63" s="30">
        <v>1</v>
      </c>
      <c r="V63" s="31" t="s">
        <v>164</v>
      </c>
      <c r="W63" s="32">
        <v>1</v>
      </c>
      <c r="X63" s="33" t="s">
        <v>168</v>
      </c>
      <c r="Y63" s="30"/>
      <c r="Z63" s="31"/>
      <c r="AA63" s="123"/>
      <c r="AB63" s="133"/>
      <c r="AC63" s="144"/>
    </row>
    <row r="64" spans="1:29" ht="13.9" customHeight="1" thickBot="1" x14ac:dyDescent="0.2">
      <c r="A64" s="175"/>
      <c r="B64" s="119"/>
      <c r="C64" s="105">
        <f>SUM(C60:C63)</f>
        <v>2</v>
      </c>
      <c r="D64" s="106"/>
      <c r="E64" s="127">
        <f>SUM(E60:E63)</f>
        <v>4</v>
      </c>
      <c r="F64" s="106"/>
      <c r="G64" s="127">
        <f>SUM(G60:G63)</f>
        <v>3</v>
      </c>
      <c r="H64" s="106"/>
      <c r="I64" s="127">
        <f>SUM(I60:I63)</f>
        <v>3</v>
      </c>
      <c r="J64" s="105"/>
      <c r="K64" s="128">
        <f>SUM(K60:K63)</f>
        <v>0</v>
      </c>
      <c r="L64" s="106"/>
      <c r="M64" s="105">
        <f>SUM(M60:M63)</f>
        <v>3</v>
      </c>
      <c r="N64" s="105"/>
      <c r="O64" s="127">
        <f>SUM(O60:O63)</f>
        <v>4</v>
      </c>
      <c r="P64" s="106"/>
      <c r="Q64" s="105">
        <f>SUM(Q60:Q63)</f>
        <v>3</v>
      </c>
      <c r="R64" s="105"/>
      <c r="S64" s="127">
        <f>SUM(S60:S63)</f>
        <v>3</v>
      </c>
      <c r="T64" s="136"/>
      <c r="U64" s="105">
        <f>SUM(U60:U63)</f>
        <v>4</v>
      </c>
      <c r="V64" s="105"/>
      <c r="W64" s="127">
        <f>SUM(W60:W63)</f>
        <v>4</v>
      </c>
      <c r="X64" s="106"/>
      <c r="Y64" s="105">
        <f>SUM(Y60:Y63)</f>
        <v>2</v>
      </c>
      <c r="Z64" s="106"/>
      <c r="AA64" s="123"/>
      <c r="AB64" s="133"/>
      <c r="AC64" s="176"/>
    </row>
    <row r="65" spans="1:29" ht="13.9" customHeight="1" x14ac:dyDescent="0.15">
      <c r="A65" s="177" t="s">
        <v>17</v>
      </c>
      <c r="B65" s="129">
        <v>35</v>
      </c>
      <c r="C65" s="30">
        <v>2</v>
      </c>
      <c r="D65" s="54" t="s">
        <v>190</v>
      </c>
      <c r="E65" s="32">
        <v>2</v>
      </c>
      <c r="F65" s="55" t="s">
        <v>191</v>
      </c>
      <c r="G65" s="26">
        <v>2</v>
      </c>
      <c r="H65" s="54" t="s">
        <v>189</v>
      </c>
      <c r="I65" s="32">
        <v>2</v>
      </c>
      <c r="J65" s="54" t="s">
        <v>192</v>
      </c>
      <c r="K65" s="34"/>
      <c r="L65" s="55"/>
      <c r="M65" s="26">
        <v>12</v>
      </c>
      <c r="N65" s="54" t="s">
        <v>185</v>
      </c>
      <c r="O65" s="32">
        <v>2</v>
      </c>
      <c r="P65" s="55" t="s">
        <v>186</v>
      </c>
      <c r="Q65" s="26">
        <v>2</v>
      </c>
      <c r="R65" s="54" t="s">
        <v>187</v>
      </c>
      <c r="S65" s="32">
        <v>3</v>
      </c>
      <c r="T65" s="54" t="s">
        <v>188</v>
      </c>
      <c r="U65" s="30">
        <v>3</v>
      </c>
      <c r="V65" s="54" t="s">
        <v>188</v>
      </c>
      <c r="W65" s="32">
        <v>2</v>
      </c>
      <c r="X65" s="55" t="s">
        <v>188</v>
      </c>
      <c r="Y65" s="26">
        <v>3</v>
      </c>
      <c r="Z65" s="55" t="s">
        <v>189</v>
      </c>
      <c r="AA65" s="131">
        <f>SUM(C68:Z68)</f>
        <v>35</v>
      </c>
      <c r="AB65" s="132">
        <v>35</v>
      </c>
      <c r="AC65" s="109" t="s">
        <v>17</v>
      </c>
    </row>
    <row r="66" spans="1:29" ht="13.9" customHeight="1" x14ac:dyDescent="0.15">
      <c r="A66" s="115"/>
      <c r="B66" s="119"/>
      <c r="C66" s="30"/>
      <c r="D66" s="31"/>
      <c r="E66" s="32"/>
      <c r="F66" s="33"/>
      <c r="G66" s="30"/>
      <c r="H66" s="31"/>
      <c r="I66" s="32"/>
      <c r="J66" s="31"/>
      <c r="K66" s="34"/>
      <c r="L66" s="33"/>
      <c r="M66" s="30"/>
      <c r="N66" s="31"/>
      <c r="O66" s="32"/>
      <c r="P66" s="33"/>
      <c r="Q66" s="30"/>
      <c r="R66" s="31"/>
      <c r="S66" s="32"/>
      <c r="T66" s="35"/>
      <c r="U66" s="30"/>
      <c r="V66" s="31"/>
      <c r="W66" s="32"/>
      <c r="X66" s="33"/>
      <c r="Y66" s="30"/>
      <c r="Z66" s="31"/>
      <c r="AA66" s="123"/>
      <c r="AB66" s="133"/>
      <c r="AC66" s="126"/>
    </row>
    <row r="67" spans="1:29" ht="13.9" customHeight="1" x14ac:dyDescent="0.15">
      <c r="A67" s="115"/>
      <c r="B67" s="119"/>
      <c r="C67" s="30"/>
      <c r="D67" s="31"/>
      <c r="E67" s="32"/>
      <c r="F67" s="33"/>
      <c r="G67" s="30"/>
      <c r="H67" s="31"/>
      <c r="I67" s="32"/>
      <c r="J67" s="31"/>
      <c r="K67" s="34"/>
      <c r="L67" s="33"/>
      <c r="M67" s="30"/>
      <c r="N67" s="31"/>
      <c r="O67" s="32"/>
      <c r="P67" s="33"/>
      <c r="Q67" s="30"/>
      <c r="R67" s="31"/>
      <c r="S67" s="32"/>
      <c r="T67" s="35"/>
      <c r="U67" s="30"/>
      <c r="V67" s="31"/>
      <c r="W67" s="32"/>
      <c r="X67" s="33"/>
      <c r="Y67" s="30"/>
      <c r="Z67" s="31"/>
      <c r="AA67" s="123"/>
      <c r="AB67" s="133"/>
      <c r="AC67" s="126"/>
    </row>
    <row r="68" spans="1:29" ht="13.9" customHeight="1" thickBot="1" x14ac:dyDescent="0.2">
      <c r="A68" s="128"/>
      <c r="B68" s="130"/>
      <c r="C68" s="105">
        <f>SUM(C65:C67)</f>
        <v>2</v>
      </c>
      <c r="D68" s="106"/>
      <c r="E68" s="127">
        <f>SUM(E65:E67)</f>
        <v>2</v>
      </c>
      <c r="F68" s="106"/>
      <c r="G68" s="127">
        <f>SUM(G65:G67)</f>
        <v>2</v>
      </c>
      <c r="H68" s="106"/>
      <c r="I68" s="127">
        <f>SUM(I65:I67)</f>
        <v>2</v>
      </c>
      <c r="J68" s="105"/>
      <c r="K68" s="128">
        <f>SUM(K65:K67)</f>
        <v>0</v>
      </c>
      <c r="L68" s="106"/>
      <c r="M68" s="105">
        <f>SUM(M65:M67)</f>
        <v>12</v>
      </c>
      <c r="N68" s="105"/>
      <c r="O68" s="127">
        <f>SUM(O65:O67)</f>
        <v>2</v>
      </c>
      <c r="P68" s="106"/>
      <c r="Q68" s="105">
        <f>SUM(Q65:Q67)</f>
        <v>2</v>
      </c>
      <c r="R68" s="105"/>
      <c r="S68" s="127">
        <f>SUM(S65:S67)</f>
        <v>3</v>
      </c>
      <c r="T68" s="136"/>
      <c r="U68" s="105">
        <f>SUM(U65:U67)</f>
        <v>3</v>
      </c>
      <c r="V68" s="105"/>
      <c r="W68" s="127">
        <f>SUM(W65:W67)</f>
        <v>2</v>
      </c>
      <c r="X68" s="106"/>
      <c r="Y68" s="105">
        <f>SUM(Y65:Y67)</f>
        <v>3</v>
      </c>
      <c r="Z68" s="106"/>
      <c r="AA68" s="124"/>
      <c r="AB68" s="134"/>
      <c r="AC68" s="102"/>
    </row>
    <row r="69" spans="1:29" ht="13.9" customHeight="1" x14ac:dyDescent="0.15">
      <c r="A69" s="178" t="s">
        <v>19</v>
      </c>
      <c r="B69" s="129">
        <v>14</v>
      </c>
      <c r="C69" s="24">
        <v>1</v>
      </c>
      <c r="D69" s="25" t="s">
        <v>193</v>
      </c>
      <c r="E69" s="26"/>
      <c r="F69" s="27"/>
      <c r="G69" s="24"/>
      <c r="H69" s="25"/>
      <c r="I69" s="26">
        <v>5</v>
      </c>
      <c r="J69" s="25" t="s">
        <v>194</v>
      </c>
      <c r="K69" s="28"/>
      <c r="L69" s="27"/>
      <c r="M69" s="24">
        <v>6</v>
      </c>
      <c r="N69" s="25" t="s">
        <v>194</v>
      </c>
      <c r="O69" s="26">
        <v>2</v>
      </c>
      <c r="P69" s="27" t="s">
        <v>194</v>
      </c>
      <c r="Q69" s="24"/>
      <c r="R69" s="25"/>
      <c r="S69" s="26"/>
      <c r="T69" s="29"/>
      <c r="U69" s="24"/>
      <c r="V69" s="25"/>
      <c r="W69" s="26"/>
      <c r="X69" s="27"/>
      <c r="Y69" s="24"/>
      <c r="Z69" s="25"/>
      <c r="AA69" s="131">
        <f>SUM(C72:Z72)</f>
        <v>14</v>
      </c>
      <c r="AB69" s="132">
        <v>14</v>
      </c>
      <c r="AC69" s="183" t="s">
        <v>19</v>
      </c>
    </row>
    <row r="70" spans="1:29" ht="13.9" customHeight="1" x14ac:dyDescent="0.15">
      <c r="A70" s="179"/>
      <c r="B70" s="119"/>
      <c r="C70" s="30"/>
      <c r="D70" s="31"/>
      <c r="E70" s="32"/>
      <c r="F70" s="33"/>
      <c r="G70" s="30"/>
      <c r="H70" s="31"/>
      <c r="I70" s="32"/>
      <c r="J70" s="31"/>
      <c r="K70" s="34"/>
      <c r="L70" s="33"/>
      <c r="M70" s="30"/>
      <c r="N70" s="31"/>
      <c r="O70" s="32"/>
      <c r="P70" s="33"/>
      <c r="Q70" s="30"/>
      <c r="R70" s="31"/>
      <c r="S70" s="32"/>
      <c r="T70" s="35"/>
      <c r="U70" s="30"/>
      <c r="V70" s="31"/>
      <c r="W70" s="32"/>
      <c r="X70" s="33"/>
      <c r="Y70" s="30"/>
      <c r="Z70" s="31"/>
      <c r="AA70" s="123"/>
      <c r="AB70" s="133"/>
      <c r="AC70" s="184"/>
    </row>
    <row r="71" spans="1:29" ht="13.9" customHeight="1" x14ac:dyDescent="0.15">
      <c r="A71" s="179"/>
      <c r="B71" s="119"/>
      <c r="C71" s="30"/>
      <c r="D71" s="31"/>
      <c r="E71" s="32"/>
      <c r="F71" s="33"/>
      <c r="G71" s="30"/>
      <c r="H71" s="31"/>
      <c r="I71" s="32"/>
      <c r="J71" s="31"/>
      <c r="K71" s="34"/>
      <c r="L71" s="33"/>
      <c r="M71" s="30"/>
      <c r="N71" s="31"/>
      <c r="O71" s="32"/>
      <c r="P71" s="33"/>
      <c r="Q71" s="30"/>
      <c r="R71" s="31"/>
      <c r="S71" s="32"/>
      <c r="T71" s="35"/>
      <c r="U71" s="30"/>
      <c r="V71" s="31"/>
      <c r="W71" s="32"/>
      <c r="X71" s="33"/>
      <c r="Y71" s="30"/>
      <c r="Z71" s="31"/>
      <c r="AA71" s="123"/>
      <c r="AB71" s="133"/>
      <c r="AC71" s="184"/>
    </row>
    <row r="72" spans="1:29" ht="13.9" customHeight="1" x14ac:dyDescent="0.15">
      <c r="A72" s="180"/>
      <c r="B72" s="172"/>
      <c r="C72" s="138">
        <f>SUM(C69:C71)</f>
        <v>1</v>
      </c>
      <c r="D72" s="139"/>
      <c r="E72" s="140">
        <f>SUM(E69:E71)</f>
        <v>0</v>
      </c>
      <c r="F72" s="139"/>
      <c r="G72" s="140">
        <f>SUM(G69:G71)</f>
        <v>0</v>
      </c>
      <c r="H72" s="139"/>
      <c r="I72" s="140">
        <f>SUM(I69:I71)</f>
        <v>5</v>
      </c>
      <c r="J72" s="138"/>
      <c r="K72" s="116">
        <f>SUM(K69:K71)</f>
        <v>0</v>
      </c>
      <c r="L72" s="139"/>
      <c r="M72" s="138">
        <f>SUM(M69:M71)</f>
        <v>6</v>
      </c>
      <c r="N72" s="138"/>
      <c r="O72" s="140">
        <f>SUM(O69:O71)</f>
        <v>2</v>
      </c>
      <c r="P72" s="139"/>
      <c r="Q72" s="138">
        <f>SUM(Q69:Q71)</f>
        <v>0</v>
      </c>
      <c r="R72" s="138"/>
      <c r="S72" s="140">
        <f>SUM(S69:S71)</f>
        <v>0</v>
      </c>
      <c r="T72" s="141"/>
      <c r="U72" s="138">
        <f>SUM(U69:U71)</f>
        <v>0</v>
      </c>
      <c r="V72" s="138"/>
      <c r="W72" s="140">
        <f>SUM(W69:W71)</f>
        <v>0</v>
      </c>
      <c r="X72" s="139"/>
      <c r="Y72" s="138">
        <f>SUM(Y69:Y71)</f>
        <v>0</v>
      </c>
      <c r="Z72" s="139"/>
      <c r="AA72" s="181"/>
      <c r="AB72" s="182"/>
      <c r="AC72" s="185"/>
    </row>
    <row r="73" spans="1:29" ht="13.9" customHeight="1" x14ac:dyDescent="0.15">
      <c r="A73" s="18" t="s">
        <v>18</v>
      </c>
      <c r="B73" s="19">
        <v>21</v>
      </c>
      <c r="C73" s="36">
        <v>12</v>
      </c>
      <c r="D73" s="48" t="s">
        <v>199</v>
      </c>
      <c r="E73" s="38">
        <v>13</v>
      </c>
      <c r="F73" s="49" t="s">
        <v>199</v>
      </c>
      <c r="G73" s="36">
        <v>13</v>
      </c>
      <c r="H73" s="48" t="s">
        <v>199</v>
      </c>
      <c r="I73" s="38">
        <v>12</v>
      </c>
      <c r="J73" s="48" t="s">
        <v>199</v>
      </c>
      <c r="K73" s="40"/>
      <c r="L73" s="49"/>
      <c r="M73" s="36">
        <v>13</v>
      </c>
      <c r="N73" s="48" t="s">
        <v>199</v>
      </c>
      <c r="O73" s="38">
        <v>14</v>
      </c>
      <c r="P73" s="49" t="s">
        <v>199</v>
      </c>
      <c r="Q73" s="36">
        <v>13</v>
      </c>
      <c r="R73" s="48" t="s">
        <v>199</v>
      </c>
      <c r="S73" s="38">
        <v>12</v>
      </c>
      <c r="T73" s="50" t="s">
        <v>199</v>
      </c>
      <c r="U73" s="36">
        <v>12</v>
      </c>
      <c r="V73" s="48" t="s">
        <v>199</v>
      </c>
      <c r="W73" s="38">
        <v>12</v>
      </c>
      <c r="X73" s="49" t="s">
        <v>199</v>
      </c>
      <c r="Y73" s="36">
        <v>12</v>
      </c>
      <c r="Z73" s="48" t="s">
        <v>199</v>
      </c>
      <c r="AA73" s="194">
        <f>SUM(C74:Z74)</f>
        <v>27.599999999999994</v>
      </c>
      <c r="AB73" s="170">
        <v>21</v>
      </c>
      <c r="AC73" s="186" t="s">
        <v>18</v>
      </c>
    </row>
    <row r="74" spans="1:29" ht="13.9" customHeight="1" thickBot="1" x14ac:dyDescent="0.2">
      <c r="A74" s="51" t="s">
        <v>22</v>
      </c>
      <c r="B74" s="52">
        <v>10</v>
      </c>
      <c r="C74" s="187">
        <f>$B$74*C73/50</f>
        <v>2.4</v>
      </c>
      <c r="D74" s="188"/>
      <c r="E74" s="189">
        <f>$B$74*E73/50</f>
        <v>2.6</v>
      </c>
      <c r="F74" s="189"/>
      <c r="G74" s="189">
        <f>$B$74*G73/50</f>
        <v>2.6</v>
      </c>
      <c r="H74" s="189"/>
      <c r="I74" s="188">
        <f>$B$74*I73/50</f>
        <v>2.4</v>
      </c>
      <c r="J74" s="188"/>
      <c r="K74" s="190">
        <f>$B$74*K73/50</f>
        <v>0</v>
      </c>
      <c r="L74" s="189"/>
      <c r="M74" s="191">
        <f>$B$74*M73/50</f>
        <v>2.6</v>
      </c>
      <c r="N74" s="192"/>
      <c r="O74" s="189">
        <f>$B$74*O73/50</f>
        <v>2.8</v>
      </c>
      <c r="P74" s="189"/>
      <c r="Q74" s="191">
        <f>$B$74*Q73/50</f>
        <v>2.6</v>
      </c>
      <c r="R74" s="192"/>
      <c r="S74" s="189">
        <f>$B$74*S73/50</f>
        <v>2.4</v>
      </c>
      <c r="T74" s="193"/>
      <c r="U74" s="191">
        <f>$B$74*U73/50</f>
        <v>2.4</v>
      </c>
      <c r="V74" s="192"/>
      <c r="W74" s="189">
        <f>$B$74*W73/50</f>
        <v>2.4</v>
      </c>
      <c r="X74" s="189"/>
      <c r="Y74" s="191">
        <f>$B$74*Y73/50</f>
        <v>2.4</v>
      </c>
      <c r="Z74" s="189"/>
      <c r="AA74" s="124"/>
      <c r="AB74" s="171"/>
      <c r="AC74" s="130"/>
    </row>
    <row r="75" spans="1:29" ht="13.9" customHeight="1" x14ac:dyDescent="0.15">
      <c r="A75" s="177" t="s">
        <v>10</v>
      </c>
      <c r="B75" s="129">
        <v>35</v>
      </c>
      <c r="C75" s="24">
        <v>8</v>
      </c>
      <c r="D75" s="25" t="s">
        <v>200</v>
      </c>
      <c r="E75" s="26">
        <v>2</v>
      </c>
      <c r="F75" s="27" t="s">
        <v>200</v>
      </c>
      <c r="G75" s="24">
        <v>3</v>
      </c>
      <c r="H75" s="25" t="s">
        <v>200</v>
      </c>
      <c r="I75" s="26">
        <v>3</v>
      </c>
      <c r="J75" s="25" t="s">
        <v>200</v>
      </c>
      <c r="K75" s="28"/>
      <c r="L75" s="27"/>
      <c r="M75" s="24">
        <v>2</v>
      </c>
      <c r="N75" s="25" t="s">
        <v>200</v>
      </c>
      <c r="O75" s="26">
        <v>2</v>
      </c>
      <c r="P75" s="27" t="s">
        <v>200</v>
      </c>
      <c r="Q75" s="24">
        <v>2</v>
      </c>
      <c r="R75" s="25" t="s">
        <v>200</v>
      </c>
      <c r="S75" s="26">
        <v>3</v>
      </c>
      <c r="T75" s="29" t="s">
        <v>200</v>
      </c>
      <c r="U75" s="24">
        <v>3</v>
      </c>
      <c r="V75" s="25" t="s">
        <v>200</v>
      </c>
      <c r="W75" s="26">
        <v>3</v>
      </c>
      <c r="X75" s="27" t="s">
        <v>200</v>
      </c>
      <c r="Y75" s="24">
        <v>4</v>
      </c>
      <c r="Z75" s="25" t="s">
        <v>200</v>
      </c>
      <c r="AA75" s="131">
        <f>SUM(C79:Z79)</f>
        <v>35</v>
      </c>
      <c r="AB75" s="132">
        <v>35</v>
      </c>
      <c r="AC75" s="109" t="s">
        <v>10</v>
      </c>
    </row>
    <row r="76" spans="1:29" ht="13.9" customHeight="1" x14ac:dyDescent="0.15">
      <c r="A76" s="174"/>
      <c r="B76" s="119"/>
      <c r="C76" s="30"/>
      <c r="D76" s="31"/>
      <c r="E76" s="32"/>
      <c r="F76" s="33"/>
      <c r="G76" s="30"/>
      <c r="H76" s="31"/>
      <c r="I76" s="32"/>
      <c r="J76" s="31"/>
      <c r="K76" s="34"/>
      <c r="L76" s="33"/>
      <c r="M76" s="30"/>
      <c r="N76" s="31"/>
      <c r="O76" s="32"/>
      <c r="P76" s="33"/>
      <c r="Q76" s="30"/>
      <c r="R76" s="31"/>
      <c r="S76" s="32"/>
      <c r="T76" s="35"/>
      <c r="U76" s="30"/>
      <c r="V76" s="31"/>
      <c r="W76" s="32"/>
      <c r="X76" s="33"/>
      <c r="Y76" s="30"/>
      <c r="Z76" s="31"/>
      <c r="AA76" s="123"/>
      <c r="AB76" s="133"/>
      <c r="AC76" s="144"/>
    </row>
    <row r="77" spans="1:29" ht="13.9" customHeight="1" x14ac:dyDescent="0.15">
      <c r="A77" s="174"/>
      <c r="B77" s="119"/>
      <c r="C77" s="30"/>
      <c r="D77" s="31"/>
      <c r="E77" s="32"/>
      <c r="F77" s="33"/>
      <c r="G77" s="30"/>
      <c r="H77" s="31"/>
      <c r="I77" s="32"/>
      <c r="J77" s="31"/>
      <c r="K77" s="34"/>
      <c r="L77" s="33"/>
      <c r="M77" s="30"/>
      <c r="N77" s="31"/>
      <c r="O77" s="32"/>
      <c r="P77" s="33"/>
      <c r="Q77" s="30"/>
      <c r="R77" s="31"/>
      <c r="S77" s="32"/>
      <c r="T77" s="35"/>
      <c r="U77" s="30"/>
      <c r="V77" s="31"/>
      <c r="W77" s="32"/>
      <c r="X77" s="33"/>
      <c r="Y77" s="30"/>
      <c r="Z77" s="31"/>
      <c r="AA77" s="123"/>
      <c r="AB77" s="133"/>
      <c r="AC77" s="144"/>
    </row>
    <row r="78" spans="1:29" ht="13.9" customHeight="1" x14ac:dyDescent="0.15">
      <c r="A78" s="174"/>
      <c r="B78" s="119"/>
      <c r="C78" s="30"/>
      <c r="D78" s="31"/>
      <c r="E78" s="32"/>
      <c r="F78" s="33"/>
      <c r="G78" s="30"/>
      <c r="H78" s="31"/>
      <c r="I78" s="32"/>
      <c r="J78" s="31"/>
      <c r="K78" s="34"/>
      <c r="L78" s="33"/>
      <c r="M78" s="30"/>
      <c r="N78" s="31"/>
      <c r="O78" s="32"/>
      <c r="P78" s="33"/>
      <c r="Q78" s="30"/>
      <c r="R78" s="31"/>
      <c r="S78" s="32"/>
      <c r="T78" s="35"/>
      <c r="U78" s="30"/>
      <c r="V78" s="31"/>
      <c r="W78" s="32"/>
      <c r="X78" s="33"/>
      <c r="Y78" s="30"/>
      <c r="Z78" s="31"/>
      <c r="AA78" s="123"/>
      <c r="AB78" s="133"/>
      <c r="AC78" s="144"/>
    </row>
    <row r="79" spans="1:29" ht="13.9" customHeight="1" thickBot="1" x14ac:dyDescent="0.2">
      <c r="A79" s="195"/>
      <c r="B79" s="130"/>
      <c r="C79" s="105">
        <f>SUM(C75:C78)</f>
        <v>8</v>
      </c>
      <c r="D79" s="106"/>
      <c r="E79" s="127">
        <f>SUM(E75:E78)</f>
        <v>2</v>
      </c>
      <c r="F79" s="106"/>
      <c r="G79" s="127">
        <f>SUM(G75:G78)</f>
        <v>3</v>
      </c>
      <c r="H79" s="106"/>
      <c r="I79" s="127">
        <f>SUM(I75:I78)</f>
        <v>3</v>
      </c>
      <c r="J79" s="105"/>
      <c r="K79" s="128">
        <f>SUM(K75:K78)</f>
        <v>0</v>
      </c>
      <c r="L79" s="106"/>
      <c r="M79" s="105">
        <f>SUM(M75:M78)</f>
        <v>2</v>
      </c>
      <c r="N79" s="105"/>
      <c r="O79" s="127">
        <f>SUM(O75:O78)</f>
        <v>2</v>
      </c>
      <c r="P79" s="106"/>
      <c r="Q79" s="105">
        <f>SUM(Q75:Q78)</f>
        <v>2</v>
      </c>
      <c r="R79" s="105"/>
      <c r="S79" s="127">
        <f>SUM(S75:S78)</f>
        <v>3</v>
      </c>
      <c r="T79" s="136"/>
      <c r="U79" s="105">
        <f>SUM(U75:U78)</f>
        <v>3</v>
      </c>
      <c r="V79" s="105"/>
      <c r="W79" s="127">
        <f>SUM(W75:W78)</f>
        <v>3</v>
      </c>
      <c r="X79" s="106"/>
      <c r="Y79" s="105">
        <f>SUM(Y75:Y78)</f>
        <v>4</v>
      </c>
      <c r="Z79" s="106"/>
      <c r="AA79" s="123"/>
      <c r="AB79" s="134"/>
      <c r="AC79" s="145"/>
    </row>
    <row r="80" spans="1:29" ht="13.9" customHeight="1" x14ac:dyDescent="0.15">
      <c r="A80" s="16" t="s">
        <v>37</v>
      </c>
      <c r="B80" s="168"/>
      <c r="C80" s="42">
        <v>2</v>
      </c>
      <c r="D80" s="200"/>
      <c r="E80" s="44">
        <v>2</v>
      </c>
      <c r="F80" s="200"/>
      <c r="G80" s="42">
        <v>4</v>
      </c>
      <c r="H80" s="200"/>
      <c r="I80" s="44">
        <v>1</v>
      </c>
      <c r="J80" s="196"/>
      <c r="K80" s="46">
        <v>0</v>
      </c>
      <c r="L80" s="200"/>
      <c r="M80" s="42">
        <v>5</v>
      </c>
      <c r="N80" s="200"/>
      <c r="O80" s="44">
        <v>0</v>
      </c>
      <c r="P80" s="200"/>
      <c r="Q80" s="42">
        <v>1</v>
      </c>
      <c r="R80" s="200"/>
      <c r="S80" s="44">
        <v>1</v>
      </c>
      <c r="T80" s="196"/>
      <c r="U80" s="42">
        <v>1</v>
      </c>
      <c r="V80" s="200"/>
      <c r="W80" s="44">
        <v>0</v>
      </c>
      <c r="X80" s="200"/>
      <c r="Y80" s="42">
        <v>0</v>
      </c>
      <c r="Z80" s="196"/>
      <c r="AA80" s="131">
        <f>SUM(C82:Z82)</f>
        <v>47</v>
      </c>
      <c r="AB80" s="202"/>
      <c r="AC80" s="17" t="s">
        <v>37</v>
      </c>
    </row>
    <row r="81" spans="1:29" ht="13.9" customHeight="1" x14ac:dyDescent="0.15">
      <c r="A81" s="13" t="s">
        <v>20</v>
      </c>
      <c r="B81" s="168"/>
      <c r="C81" s="30">
        <v>3</v>
      </c>
      <c r="D81" s="201"/>
      <c r="E81" s="32">
        <v>6</v>
      </c>
      <c r="F81" s="201"/>
      <c r="G81" s="30">
        <v>1</v>
      </c>
      <c r="H81" s="201"/>
      <c r="I81" s="32">
        <v>2</v>
      </c>
      <c r="J81" s="197"/>
      <c r="K81" s="34">
        <v>0</v>
      </c>
      <c r="L81" s="201"/>
      <c r="M81" s="30">
        <v>1</v>
      </c>
      <c r="N81" s="201"/>
      <c r="O81" s="32">
        <v>6</v>
      </c>
      <c r="P81" s="201"/>
      <c r="Q81" s="30">
        <v>0</v>
      </c>
      <c r="R81" s="201"/>
      <c r="S81" s="32">
        <v>2</v>
      </c>
      <c r="T81" s="197"/>
      <c r="U81" s="30">
        <v>2</v>
      </c>
      <c r="V81" s="201"/>
      <c r="W81" s="32">
        <v>0</v>
      </c>
      <c r="X81" s="201"/>
      <c r="Y81" s="30">
        <v>7</v>
      </c>
      <c r="Z81" s="197"/>
      <c r="AA81" s="123"/>
      <c r="AB81" s="202"/>
      <c r="AC81" s="14" t="s">
        <v>20</v>
      </c>
    </row>
    <row r="82" spans="1:29" ht="13.9" customHeight="1" thickBot="1" x14ac:dyDescent="0.2">
      <c r="A82" s="15"/>
      <c r="B82" s="168"/>
      <c r="C82" s="105">
        <f>SUM(C80:C81)</f>
        <v>5</v>
      </c>
      <c r="D82" s="106"/>
      <c r="E82" s="127">
        <f>SUM(E80:E81)</f>
        <v>8</v>
      </c>
      <c r="F82" s="106"/>
      <c r="G82" s="127">
        <f>SUM(G80:G81)</f>
        <v>5</v>
      </c>
      <c r="H82" s="106"/>
      <c r="I82" s="127">
        <f>SUM(I80:I81)</f>
        <v>3</v>
      </c>
      <c r="J82" s="105"/>
      <c r="K82" s="128">
        <f>SUM(K80:K81)</f>
        <v>0</v>
      </c>
      <c r="L82" s="106"/>
      <c r="M82" s="105">
        <f>SUM(M80:M81)</f>
        <v>6</v>
      </c>
      <c r="N82" s="105"/>
      <c r="O82" s="127">
        <f>SUM(O80:O81)</f>
        <v>6</v>
      </c>
      <c r="P82" s="106"/>
      <c r="Q82" s="105">
        <f>SUM(Q80:Q81)</f>
        <v>1</v>
      </c>
      <c r="R82" s="105"/>
      <c r="S82" s="127">
        <f>SUM(S80:S81)</f>
        <v>3</v>
      </c>
      <c r="T82" s="136"/>
      <c r="U82" s="105">
        <f>SUM(U80:U81)</f>
        <v>3</v>
      </c>
      <c r="V82" s="105"/>
      <c r="W82" s="127">
        <f>SUM(W80:W81)</f>
        <v>0</v>
      </c>
      <c r="X82" s="106"/>
      <c r="Y82" s="105">
        <f>SUM(Y80:Y81)</f>
        <v>7</v>
      </c>
      <c r="Z82" s="106"/>
      <c r="AA82" s="124"/>
      <c r="AB82" s="202"/>
      <c r="AC82" s="6"/>
    </row>
    <row r="83" spans="1:29" ht="13.9" customHeight="1" x14ac:dyDescent="0.15">
      <c r="A83" s="114" t="s">
        <v>21</v>
      </c>
      <c r="B83" s="167"/>
      <c r="C83" s="24"/>
      <c r="D83" s="25"/>
      <c r="E83" s="26"/>
      <c r="F83" s="27"/>
      <c r="G83" s="24"/>
      <c r="H83" s="25"/>
      <c r="I83" s="26"/>
      <c r="J83" s="25"/>
      <c r="K83" s="28"/>
      <c r="L83" s="27"/>
      <c r="M83" s="24"/>
      <c r="N83" s="25"/>
      <c r="O83" s="26"/>
      <c r="P83" s="27"/>
      <c r="Q83" s="24"/>
      <c r="R83" s="25"/>
      <c r="S83" s="26"/>
      <c r="T83" s="29"/>
      <c r="U83" s="24"/>
      <c r="V83" s="25"/>
      <c r="W83" s="26"/>
      <c r="X83" s="27"/>
      <c r="Y83" s="24"/>
      <c r="Z83" s="25"/>
      <c r="AA83" s="131">
        <f>SUM(C87:Z87)</f>
        <v>0</v>
      </c>
      <c r="AB83" s="203"/>
      <c r="AC83" s="101" t="s">
        <v>21</v>
      </c>
    </row>
    <row r="84" spans="1:29" ht="13.9" customHeight="1" x14ac:dyDescent="0.15">
      <c r="A84" s="115"/>
      <c r="B84" s="168"/>
      <c r="C84" s="30"/>
      <c r="D84" s="31"/>
      <c r="E84" s="32"/>
      <c r="F84" s="33"/>
      <c r="G84" s="30"/>
      <c r="H84" s="31"/>
      <c r="I84" s="32"/>
      <c r="J84" s="31"/>
      <c r="K84" s="34"/>
      <c r="L84" s="33"/>
      <c r="M84" s="30"/>
      <c r="N84" s="31"/>
      <c r="O84" s="32"/>
      <c r="P84" s="33"/>
      <c r="Q84" s="30"/>
      <c r="R84" s="31"/>
      <c r="S84" s="32"/>
      <c r="T84" s="35"/>
      <c r="U84" s="30"/>
      <c r="V84" s="31"/>
      <c r="W84" s="32"/>
      <c r="X84" s="33"/>
      <c r="Y84" s="30"/>
      <c r="Z84" s="31"/>
      <c r="AA84" s="123"/>
      <c r="AB84" s="202"/>
      <c r="AC84" s="126"/>
    </row>
    <row r="85" spans="1:29" ht="13.9" customHeight="1" x14ac:dyDescent="0.15">
      <c r="A85" s="115"/>
      <c r="B85" s="168"/>
      <c r="C85" s="30"/>
      <c r="D85" s="31"/>
      <c r="E85" s="32"/>
      <c r="F85" s="33"/>
      <c r="G85" s="30"/>
      <c r="H85" s="31"/>
      <c r="I85" s="32"/>
      <c r="J85" s="31"/>
      <c r="K85" s="34"/>
      <c r="L85" s="33"/>
      <c r="M85" s="30"/>
      <c r="N85" s="31"/>
      <c r="O85" s="32"/>
      <c r="P85" s="33"/>
      <c r="Q85" s="30"/>
      <c r="R85" s="31"/>
      <c r="S85" s="32"/>
      <c r="T85" s="35"/>
      <c r="U85" s="30"/>
      <c r="V85" s="31"/>
      <c r="W85" s="32"/>
      <c r="X85" s="33"/>
      <c r="Y85" s="30"/>
      <c r="Z85" s="31"/>
      <c r="AA85" s="123"/>
      <c r="AB85" s="202"/>
      <c r="AC85" s="126"/>
    </row>
    <row r="86" spans="1:29" ht="13.9" customHeight="1" x14ac:dyDescent="0.15">
      <c r="A86" s="115"/>
      <c r="B86" s="168"/>
      <c r="C86" s="30"/>
      <c r="D86" s="31"/>
      <c r="E86" s="32"/>
      <c r="F86" s="33"/>
      <c r="G86" s="30"/>
      <c r="H86" s="31"/>
      <c r="I86" s="32"/>
      <c r="J86" s="31"/>
      <c r="K86" s="34"/>
      <c r="L86" s="33"/>
      <c r="M86" s="30"/>
      <c r="N86" s="31"/>
      <c r="O86" s="32"/>
      <c r="P86" s="33"/>
      <c r="Q86" s="30"/>
      <c r="R86" s="31"/>
      <c r="S86" s="32"/>
      <c r="T86" s="35"/>
      <c r="U86" s="30"/>
      <c r="V86" s="31"/>
      <c r="W86" s="32"/>
      <c r="X86" s="33"/>
      <c r="Y86" s="30"/>
      <c r="Z86" s="31"/>
      <c r="AA86" s="123"/>
      <c r="AB86" s="202"/>
      <c r="AC86" s="126"/>
    </row>
    <row r="87" spans="1:29" ht="13.9" customHeight="1" thickBot="1" x14ac:dyDescent="0.2">
      <c r="A87" s="128"/>
      <c r="B87" s="169"/>
      <c r="C87" s="105">
        <f>SUM(C83:C86)</f>
        <v>0</v>
      </c>
      <c r="D87" s="106"/>
      <c r="E87" s="127">
        <f>SUM(E83:E86)</f>
        <v>0</v>
      </c>
      <c r="F87" s="106"/>
      <c r="G87" s="127">
        <f>SUM(G83:G86)</f>
        <v>0</v>
      </c>
      <c r="H87" s="106"/>
      <c r="I87" s="127">
        <f>SUM(I83:I86)</f>
        <v>0</v>
      </c>
      <c r="J87" s="105"/>
      <c r="K87" s="128">
        <f>SUM(K83:K86)</f>
        <v>0</v>
      </c>
      <c r="L87" s="106"/>
      <c r="M87" s="105">
        <f>SUM(M83:M86)</f>
        <v>0</v>
      </c>
      <c r="N87" s="105"/>
      <c r="O87" s="127">
        <f>SUM(O83:O86)</f>
        <v>0</v>
      </c>
      <c r="P87" s="106"/>
      <c r="Q87" s="105">
        <f>SUM(Q83:Q86)</f>
        <v>0</v>
      </c>
      <c r="R87" s="105"/>
      <c r="S87" s="127">
        <f>SUM(S83:S86)</f>
        <v>0</v>
      </c>
      <c r="T87" s="136"/>
      <c r="U87" s="105">
        <f>SUM(U83:U86)</f>
        <v>0</v>
      </c>
      <c r="V87" s="105"/>
      <c r="W87" s="127">
        <f>SUM(W83:W86)</f>
        <v>0</v>
      </c>
      <c r="X87" s="106"/>
      <c r="Y87" s="105">
        <f>SUM(Y83:Y86)</f>
        <v>0</v>
      </c>
      <c r="Z87" s="106"/>
      <c r="AA87" s="123"/>
      <c r="AB87" s="204"/>
      <c r="AC87" s="102"/>
    </row>
    <row r="88" spans="1:29" ht="22.5" customHeight="1" thickBot="1" x14ac:dyDescent="0.2">
      <c r="A88" s="20"/>
      <c r="B88" s="21">
        <f>SUM(B6:B73)+B75</f>
        <v>1015</v>
      </c>
      <c r="C88" s="205">
        <f>C10+C13+C18+C23+C28+C32+C36+C39+C43+C51+C54+C59+C64+C68+C72+C74+C79+C82+C87</f>
        <v>93.4</v>
      </c>
      <c r="D88" s="208"/>
      <c r="E88" s="205">
        <f>E10+E13+E18+E23+E28+E32+E36+E54+E39+E43+E59+E64+E68+E72+E74+E79+E82+E87</f>
        <v>104.6</v>
      </c>
      <c r="F88" s="208"/>
      <c r="G88" s="205">
        <f>G10+G13+G18+G23+G28+G32+G36+G54+G39+G43+G59+G64+G68+G72+G74+G79+G82+G87</f>
        <v>106.6</v>
      </c>
      <c r="H88" s="208"/>
      <c r="I88" s="207">
        <f>I10+I13+I18+I23+I28+I32+I36+I54+I39+I43+I59+I64+I68+I72+I74+I79+I82+I87</f>
        <v>89.4</v>
      </c>
      <c r="J88" s="206"/>
      <c r="K88" s="209">
        <f>K10+K13+K18+K23+K28+K32+K36+K54+K39+K43+K59+K64+K68+K72+K74+K79+K82+K87</f>
        <v>0</v>
      </c>
      <c r="L88" s="208"/>
      <c r="M88" s="205">
        <f>M10+M13+M18+M23+M28+M32+M36+M54+M39+M43+M59+M64+M68+M72+M74+M79+M82+M87</f>
        <v>114.6</v>
      </c>
      <c r="N88" s="206"/>
      <c r="O88" s="207">
        <f>O10+O13+O18+O23+O28+O32+O36+O54+O39+O43+O59+O64+O68+O72+O74+O79+O82+O87</f>
        <v>104.8</v>
      </c>
      <c r="P88" s="208"/>
      <c r="Q88" s="205">
        <f>Q10+Q13+Q18+Q23+Q28+Q32+Q36+Q54+Q39+Q43+Q59+Q64+Q68+Q72+Q74+Q79+Q82+Q87</f>
        <v>100.6</v>
      </c>
      <c r="R88" s="206"/>
      <c r="S88" s="207">
        <f>S10+S13+S18+S23+S28+S32+S36+S54+S39+S43+S59+S64+S68+S72+S74+S79+S82+S87</f>
        <v>92.4</v>
      </c>
      <c r="T88" s="210"/>
      <c r="U88" s="205">
        <f>U10+U13+U18+U23+U28+U32+U36+U54+U39+U43+U59+U64+U68+U72+U74+U79+U82+U87</f>
        <v>91.4</v>
      </c>
      <c r="V88" s="206"/>
      <c r="W88" s="207">
        <f>W10+W13+W18+W23+W28+W32+W36+W54+W39+W43+W59+W64+W68+W72+W74+W79+W82+W87</f>
        <v>90.4</v>
      </c>
      <c r="X88" s="208"/>
      <c r="Y88" s="205">
        <f>Y10+Y13+Y18+Y23+Y28+Y32+Y36+Y54+Y39+Y43+Y59+Y64+Y68+Y72+Y74+Y79+Y82+Y87</f>
        <v>65.400000000000006</v>
      </c>
      <c r="Z88" s="208"/>
      <c r="AA88" s="22">
        <f>SUM(AA6:AA87)</f>
        <v>1068.5999999999999</v>
      </c>
      <c r="AB88" s="23">
        <f>SUM(AB6:AB73)+AB75</f>
        <v>1015</v>
      </c>
      <c r="AC88" s="21"/>
    </row>
  </sheetData>
  <customSheetViews>
    <customSheetView guid="{CA5FEC33-70BD-4C28-99CB-58AAE84E05CE}" showPageBreaks="1" fitToPage="1" printArea="1" view="pageBreakPreview">
      <pane xSplit="2" ySplit="5" topLeftCell="E26" activePane="bottomRight" state="frozen"/>
      <selection pane="bottomRight" activeCell="H31" sqref="H31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horizontalDpi="300" verticalDpi="300" r:id="rId1"/>
    </customSheetView>
    <customSheetView guid="{22B6D40F-4925-437A-A042-9DE21E854F3B}" showPageBreaks="1" fitToPage="1" printArea="1" view="pageBreakPreview">
      <pane xSplit="2" ySplit="5" topLeftCell="T26" activePane="bottomRight" state="frozen"/>
      <selection pane="bottomRight" activeCell="C33" sqref="C33:Z35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horizontalDpi="300" verticalDpi="300" r:id="rId2"/>
    </customSheetView>
    <customSheetView guid="{D70B4A12-983F-479D-A1E8-51B4B94D37F8}" showPageBreaks="1" printArea="1" view="pageBreakPreview">
      <pane xSplit="2" ySplit="5" topLeftCell="C21" activePane="bottomRight" state="frozen"/>
      <selection pane="bottomRight" activeCell="D20" sqref="D20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3"/>
    </customSheetView>
    <customSheetView guid="{F406B0B6-0224-40A7-81B4-4C4914FA6517}" showPageBreaks="1" printArea="1" view="pageBreakPreview">
      <pane xSplit="2" ySplit="5" topLeftCell="AB9" activePane="bottomRight" state="frozen"/>
      <selection pane="bottomRight" activeCell="D17" sqref="D17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4"/>
    </customSheetView>
    <customSheetView guid="{7F52E256-3276-4E80-9242-91F8470D553B}" showPageBreaks="1" printArea="1" view="pageBreakPreview">
      <pane xSplit="2" ySplit="5" topLeftCell="C6" activePane="bottomRight" state="frozen"/>
      <selection pane="bottomRight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5"/>
    </customSheetView>
    <customSheetView guid="{611B211E-3B67-4124-9718-2253CB02CABC}" showPageBreaks="1" printArea="1" view="pageBreakPreview">
      <pane xSplit="2" ySplit="5" topLeftCell="W16" activePane="bottomRight" state="frozen"/>
      <selection pane="bottomRight" activeCell="F31" sqref="F31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6"/>
    </customSheetView>
    <customSheetView guid="{9FFE935B-56A8-46C4-B17E-9835D954D429}" showPageBreaks="1" printArea="1" view="pageBreakPreview">
      <pane xSplit="2" ySplit="5" topLeftCell="W9" activePane="bottomRight" state="frozen"/>
      <selection pane="bottomRight" activeCell="X16" sqref="X16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7"/>
    </customSheetView>
    <customSheetView guid="{881BF989-CC20-466A-A9E2-4EA1A4BB2807}" showPageBreaks="1" printArea="1" view="pageBreakPreview">
      <pane xSplit="2" ySplit="5" topLeftCell="C21" activePane="bottomRight" state="frozen"/>
      <selection pane="bottomRight" activeCell="D20" sqref="D20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8"/>
    </customSheetView>
    <customSheetView guid="{7DCD92B0-B960-42F1-A6C0-6E941DA7290E}" showPageBreaks="1" printArea="1" view="pageBreakPreview">
      <pane xSplit="2" ySplit="5" topLeftCell="C6" activePane="bottomRight" state="frozen"/>
      <selection pane="bottomRight" activeCell="D20" sqref="D20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9"/>
    </customSheetView>
    <customSheetView guid="{3A11B20E-A0F8-48F9-AB7A-44C93F46DFF6}" showPageBreaks="1" printArea="1" view="pageBreakPreview">
      <pane xSplit="2" ySplit="5" topLeftCell="C36" activePane="bottomRight" state="frozen"/>
      <selection pane="bottomRight" activeCell="X41" sqref="X41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0"/>
    </customSheetView>
    <customSheetView guid="{BA2BCFDA-EAA9-415A-99AB-FA0C95F2E622}" showPageBreaks="1" fitToPage="1" printArea="1" view="pageBreakPreview">
      <pane xSplit="2" ySplit="5" topLeftCell="C6" activePane="bottomRight" state="frozen"/>
      <selection pane="bottomRight" activeCell="X41" sqref="X41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8" scale="47" orientation="landscape" horizontalDpi="300" verticalDpi="300" r:id="rId11"/>
    </customSheetView>
    <customSheetView guid="{329D7CD3-651F-4637-AEAA-B96A6BEEF406}" showPageBreaks="1" printArea="1" view="pageBreakPreview">
      <pane xSplit="2" ySplit="5" topLeftCell="C42" activePane="bottomRight" state="frozen"/>
      <selection pane="bottomRight" activeCell="C52" sqref="C52:Z53"/>
      <colBreaks count="2" manualBreakCount="2">
        <brk id="10" max="90" man="1"/>
        <brk id="20" max="90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4" orientation="portrait" r:id="rId12"/>
    </customSheetView>
    <customSheetView guid="{4EE886C9-610A-4B2A-9934-D35B85B37E98}" showPageBreaks="1" printArea="1" view="pageBreakPreview">
      <pane xSplit="2" ySplit="5" topLeftCell="V33" activePane="bottomRight" state="frozen"/>
      <selection pane="bottomRight" activeCell="X97" sqref="X97"/>
      <colBreaks count="2" manualBreakCount="2">
        <brk id="10" max="1048575" man="1"/>
        <brk id="20" max="1048575" man="1"/>
      </colBreaks>
      <pageMargins left="0.59055118110236227" right="0.59055118110236227" top="0.59055118110236227" bottom="0.59055118110236227" header="0.31496062992125984" footer="0.31496062992125984"/>
      <printOptions horizontalCentered="1"/>
      <pageSetup paperSize="9" scale="65" orientation="portrait" horizontalDpi="300" verticalDpi="300" r:id="rId13"/>
    </customSheetView>
  </customSheetViews>
  <mergeCells count="400">
    <mergeCell ref="U88:V88"/>
    <mergeCell ref="W88:X88"/>
    <mergeCell ref="Y88:Z88"/>
    <mergeCell ref="Y87:Z87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M87:N87"/>
    <mergeCell ref="O87:P87"/>
    <mergeCell ref="Q87:R87"/>
    <mergeCell ref="S87:T87"/>
    <mergeCell ref="U87:V87"/>
    <mergeCell ref="W87:X87"/>
    <mergeCell ref="A83:A87"/>
    <mergeCell ref="B83:B87"/>
    <mergeCell ref="AA83:AA87"/>
    <mergeCell ref="AB83:AB87"/>
    <mergeCell ref="AC83:AC87"/>
    <mergeCell ref="C87:D87"/>
    <mergeCell ref="E87:F87"/>
    <mergeCell ref="G87:H87"/>
    <mergeCell ref="I87:J87"/>
    <mergeCell ref="K87:L87"/>
    <mergeCell ref="S82:T82"/>
    <mergeCell ref="U82:V82"/>
    <mergeCell ref="W82:X82"/>
    <mergeCell ref="Y82:Z82"/>
    <mergeCell ref="C82:D82"/>
    <mergeCell ref="E82:F82"/>
    <mergeCell ref="G82:H82"/>
    <mergeCell ref="I82:J82"/>
    <mergeCell ref="K82:L82"/>
    <mergeCell ref="M82:N82"/>
    <mergeCell ref="T80:T81"/>
    <mergeCell ref="V80:V81"/>
    <mergeCell ref="X80:X81"/>
    <mergeCell ref="Z80:Z81"/>
    <mergeCell ref="AA80:AA82"/>
    <mergeCell ref="AB80:AB82"/>
    <mergeCell ref="Y79:Z79"/>
    <mergeCell ref="B80:B82"/>
    <mergeCell ref="D80:D81"/>
    <mergeCell ref="F80:F81"/>
    <mergeCell ref="H80:H81"/>
    <mergeCell ref="J80:J81"/>
    <mergeCell ref="L80:L81"/>
    <mergeCell ref="N80:N81"/>
    <mergeCell ref="P80:P81"/>
    <mergeCell ref="R80:R81"/>
    <mergeCell ref="M79:N79"/>
    <mergeCell ref="O79:P79"/>
    <mergeCell ref="Q79:R79"/>
    <mergeCell ref="S79:T79"/>
    <mergeCell ref="U79:V79"/>
    <mergeCell ref="W79:X79"/>
    <mergeCell ref="O82:P82"/>
    <mergeCell ref="Q82:R82"/>
    <mergeCell ref="A75:A79"/>
    <mergeCell ref="B75:B79"/>
    <mergeCell ref="AA75:AA79"/>
    <mergeCell ref="AB75:AB79"/>
    <mergeCell ref="AC75:AC79"/>
    <mergeCell ref="C79:D79"/>
    <mergeCell ref="E79:F79"/>
    <mergeCell ref="G79:H79"/>
    <mergeCell ref="I79:J79"/>
    <mergeCell ref="K79:L79"/>
    <mergeCell ref="AC73:AC74"/>
    <mergeCell ref="C74:D74"/>
    <mergeCell ref="E74:F74"/>
    <mergeCell ref="G74:H74"/>
    <mergeCell ref="I74:J74"/>
    <mergeCell ref="K74:L74"/>
    <mergeCell ref="M74:N74"/>
    <mergeCell ref="M72:N72"/>
    <mergeCell ref="O72:P72"/>
    <mergeCell ref="Q72:R72"/>
    <mergeCell ref="S72:T72"/>
    <mergeCell ref="U72:V72"/>
    <mergeCell ref="W72:X72"/>
    <mergeCell ref="O74:P74"/>
    <mergeCell ref="Q74:R74"/>
    <mergeCell ref="S74:T74"/>
    <mergeCell ref="U74:V74"/>
    <mergeCell ref="W74:X74"/>
    <mergeCell ref="Y74:Z74"/>
    <mergeCell ref="Y72:Z72"/>
    <mergeCell ref="AA73:AA74"/>
    <mergeCell ref="AB73:AB74"/>
    <mergeCell ref="A69:A72"/>
    <mergeCell ref="B69:B72"/>
    <mergeCell ref="AA69:AA72"/>
    <mergeCell ref="AB69:AB72"/>
    <mergeCell ref="AC69:AC72"/>
    <mergeCell ref="C72:D72"/>
    <mergeCell ref="E72:F72"/>
    <mergeCell ref="G72:H72"/>
    <mergeCell ref="I72:J72"/>
    <mergeCell ref="K72:L72"/>
    <mergeCell ref="AC65:AC68"/>
    <mergeCell ref="C68:D68"/>
    <mergeCell ref="E68:F68"/>
    <mergeCell ref="G68:H68"/>
    <mergeCell ref="I68:J68"/>
    <mergeCell ref="K68:L68"/>
    <mergeCell ref="M68:N68"/>
    <mergeCell ref="O68:P68"/>
    <mergeCell ref="Q68:R68"/>
    <mergeCell ref="S68:T68"/>
    <mergeCell ref="A65:A68"/>
    <mergeCell ref="B65:B68"/>
    <mergeCell ref="AA65:AA68"/>
    <mergeCell ref="AB65:AB68"/>
    <mergeCell ref="U68:V68"/>
    <mergeCell ref="W68:X68"/>
    <mergeCell ref="Y68:Z68"/>
    <mergeCell ref="K64:L64"/>
    <mergeCell ref="M64:N64"/>
    <mergeCell ref="O64:P64"/>
    <mergeCell ref="Q64:R64"/>
    <mergeCell ref="S64:T64"/>
    <mergeCell ref="U64:V64"/>
    <mergeCell ref="A55:A59"/>
    <mergeCell ref="B55:B59"/>
    <mergeCell ref="AA55:AA59"/>
    <mergeCell ref="AB55:AB59"/>
    <mergeCell ref="AC55:AC59"/>
    <mergeCell ref="C59:D59"/>
    <mergeCell ref="E59:F59"/>
    <mergeCell ref="G59:H59"/>
    <mergeCell ref="W64:X64"/>
    <mergeCell ref="Y64:Z64"/>
    <mergeCell ref="A60:A64"/>
    <mergeCell ref="B60:B64"/>
    <mergeCell ref="AA60:AA64"/>
    <mergeCell ref="AB60:AB64"/>
    <mergeCell ref="AC60:AC64"/>
    <mergeCell ref="C64:D64"/>
    <mergeCell ref="E64:F64"/>
    <mergeCell ref="G64:H64"/>
    <mergeCell ref="I64:J64"/>
    <mergeCell ref="I59:J59"/>
    <mergeCell ref="K59:L59"/>
    <mergeCell ref="M59:N59"/>
    <mergeCell ref="O54:P54"/>
    <mergeCell ref="Q54:R54"/>
    <mergeCell ref="S54:T54"/>
    <mergeCell ref="U54:V54"/>
    <mergeCell ref="W54:X54"/>
    <mergeCell ref="Y54:Z54"/>
    <mergeCell ref="W51:X51"/>
    <mergeCell ref="Y51:Z51"/>
    <mergeCell ref="Y59:Z59"/>
    <mergeCell ref="O59:P59"/>
    <mergeCell ref="Q59:R59"/>
    <mergeCell ref="S59:T59"/>
    <mergeCell ref="U59:V59"/>
    <mergeCell ref="W59:X59"/>
    <mergeCell ref="AA49:AA54"/>
    <mergeCell ref="AB49:AB54"/>
    <mergeCell ref="AC49:AC51"/>
    <mergeCell ref="C51:D51"/>
    <mergeCell ref="E51:F51"/>
    <mergeCell ref="G51:H51"/>
    <mergeCell ref="I51:J51"/>
    <mergeCell ref="M48:N48"/>
    <mergeCell ref="O48:P48"/>
    <mergeCell ref="Q48:R48"/>
    <mergeCell ref="S48:T48"/>
    <mergeCell ref="U48:V48"/>
    <mergeCell ref="W48:X48"/>
    <mergeCell ref="AC52:AC54"/>
    <mergeCell ref="C54:D54"/>
    <mergeCell ref="E54:F54"/>
    <mergeCell ref="G54:H54"/>
    <mergeCell ref="I54:J54"/>
    <mergeCell ref="K54:L54"/>
    <mergeCell ref="M54:N54"/>
    <mergeCell ref="K51:L51"/>
    <mergeCell ref="M51:N51"/>
    <mergeCell ref="O51:P51"/>
    <mergeCell ref="Q51:R51"/>
    <mergeCell ref="W47:X47"/>
    <mergeCell ref="Y47:Z47"/>
    <mergeCell ref="C48:D48"/>
    <mergeCell ref="E48:F48"/>
    <mergeCell ref="G48:H48"/>
    <mergeCell ref="I48:J48"/>
    <mergeCell ref="K48:L48"/>
    <mergeCell ref="Y48:Z48"/>
    <mergeCell ref="A49:A51"/>
    <mergeCell ref="B49:B54"/>
    <mergeCell ref="A44:A48"/>
    <mergeCell ref="B44:B48"/>
    <mergeCell ref="A52:A54"/>
    <mergeCell ref="S51:T51"/>
    <mergeCell ref="U51:V51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AB44:AB48"/>
    <mergeCell ref="AC44:AC48"/>
    <mergeCell ref="C45:D45"/>
    <mergeCell ref="E45:F45"/>
    <mergeCell ref="G45:H45"/>
    <mergeCell ref="I45:J45"/>
    <mergeCell ref="K45:L45"/>
    <mergeCell ref="K44:L44"/>
    <mergeCell ref="M44:N44"/>
    <mergeCell ref="O44:P44"/>
    <mergeCell ref="Q44:R44"/>
    <mergeCell ref="S44:T44"/>
    <mergeCell ref="U44:V44"/>
    <mergeCell ref="C44:D44"/>
    <mergeCell ref="E44:F44"/>
    <mergeCell ref="G44:H44"/>
    <mergeCell ref="I44:J44"/>
    <mergeCell ref="Y45:Z45"/>
    <mergeCell ref="C46:D46"/>
    <mergeCell ref="E46:F46"/>
    <mergeCell ref="G46:H46"/>
    <mergeCell ref="I46:J46"/>
    <mergeCell ref="K46:L46"/>
    <mergeCell ref="M46:N46"/>
    <mergeCell ref="U43:V43"/>
    <mergeCell ref="W43:X43"/>
    <mergeCell ref="Y43:Z43"/>
    <mergeCell ref="Y39:Z39"/>
    <mergeCell ref="A40:A43"/>
    <mergeCell ref="AA40:AA43"/>
    <mergeCell ref="A37:A39"/>
    <mergeCell ref="B37:B43"/>
    <mergeCell ref="W44:X44"/>
    <mergeCell ref="Y44:Z44"/>
    <mergeCell ref="AA44:AA48"/>
    <mergeCell ref="O46:P46"/>
    <mergeCell ref="Q46:R46"/>
    <mergeCell ref="S46:T46"/>
    <mergeCell ref="M45:N45"/>
    <mergeCell ref="O45:P45"/>
    <mergeCell ref="Q45:R45"/>
    <mergeCell ref="S45:T45"/>
    <mergeCell ref="U45:V45"/>
    <mergeCell ref="W45:X45"/>
    <mergeCell ref="U46:V46"/>
    <mergeCell ref="W46:X46"/>
    <mergeCell ref="Y46:Z46"/>
    <mergeCell ref="C47:D47"/>
    <mergeCell ref="AC40:AC43"/>
    <mergeCell ref="C43:D43"/>
    <mergeCell ref="E43:F43"/>
    <mergeCell ref="G43:H43"/>
    <mergeCell ref="I43:J43"/>
    <mergeCell ref="K43:L43"/>
    <mergeCell ref="M43:N43"/>
    <mergeCell ref="M39:N39"/>
    <mergeCell ref="O39:P39"/>
    <mergeCell ref="Q39:R39"/>
    <mergeCell ref="S39:T39"/>
    <mergeCell ref="U39:V39"/>
    <mergeCell ref="W39:X39"/>
    <mergeCell ref="AA37:AA39"/>
    <mergeCell ref="AB37:AB43"/>
    <mergeCell ref="AC37:AC39"/>
    <mergeCell ref="C39:D39"/>
    <mergeCell ref="E39:F39"/>
    <mergeCell ref="G39:H39"/>
    <mergeCell ref="I39:J39"/>
    <mergeCell ref="K39:L39"/>
    <mergeCell ref="O43:P43"/>
    <mergeCell ref="Q43:R43"/>
    <mergeCell ref="S43:T43"/>
    <mergeCell ref="AC33:AC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A33:A36"/>
    <mergeCell ref="B33:B36"/>
    <mergeCell ref="AA33:AA36"/>
    <mergeCell ref="AB33:AB36"/>
    <mergeCell ref="U36:V36"/>
    <mergeCell ref="W36:X36"/>
    <mergeCell ref="Y36:Z36"/>
    <mergeCell ref="K32:L32"/>
    <mergeCell ref="M32:N32"/>
    <mergeCell ref="O32:P32"/>
    <mergeCell ref="Q32:R32"/>
    <mergeCell ref="S32:T32"/>
    <mergeCell ref="U32:V32"/>
    <mergeCell ref="A24:A28"/>
    <mergeCell ref="B24:B28"/>
    <mergeCell ref="AA24:AA28"/>
    <mergeCell ref="AB24:AB28"/>
    <mergeCell ref="AC24:AC28"/>
    <mergeCell ref="C28:D28"/>
    <mergeCell ref="E28:F28"/>
    <mergeCell ref="G28:H28"/>
    <mergeCell ref="W32:X32"/>
    <mergeCell ref="Y32:Z32"/>
    <mergeCell ref="A29:A32"/>
    <mergeCell ref="B29:B32"/>
    <mergeCell ref="AA29:AA32"/>
    <mergeCell ref="AB29:AB32"/>
    <mergeCell ref="AC29:AC32"/>
    <mergeCell ref="C32:D32"/>
    <mergeCell ref="E32:F32"/>
    <mergeCell ref="G32:H32"/>
    <mergeCell ref="I32:J32"/>
    <mergeCell ref="I28:J28"/>
    <mergeCell ref="K28:L28"/>
    <mergeCell ref="Y28:Z28"/>
    <mergeCell ref="M28:N28"/>
    <mergeCell ref="O28:P28"/>
    <mergeCell ref="A19:A23"/>
    <mergeCell ref="B19:B23"/>
    <mergeCell ref="AA19:AA23"/>
    <mergeCell ref="AB19:AB23"/>
    <mergeCell ref="U23:V23"/>
    <mergeCell ref="W23:X23"/>
    <mergeCell ref="Y23:Z23"/>
    <mergeCell ref="AC19:AC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Q28:R28"/>
    <mergeCell ref="S28:T28"/>
    <mergeCell ref="U28:V28"/>
    <mergeCell ref="W28:X28"/>
    <mergeCell ref="Q18:R18"/>
    <mergeCell ref="S18:T18"/>
    <mergeCell ref="U18:V18"/>
    <mergeCell ref="W18:X18"/>
    <mergeCell ref="Y18:Z18"/>
    <mergeCell ref="AA11:AA13"/>
    <mergeCell ref="AC11:AC13"/>
    <mergeCell ref="B6:B13"/>
    <mergeCell ref="AA6:AA10"/>
    <mergeCell ref="AB6:AB13"/>
    <mergeCell ref="AC6:AC10"/>
    <mergeCell ref="AC14:AC18"/>
    <mergeCell ref="C18:D18"/>
    <mergeCell ref="E18:F18"/>
    <mergeCell ref="G18:H18"/>
    <mergeCell ref="I18:J18"/>
    <mergeCell ref="K18:L18"/>
    <mergeCell ref="M18:N18"/>
    <mergeCell ref="O18:P18"/>
    <mergeCell ref="AA14:AA18"/>
    <mergeCell ref="AB14:AB18"/>
    <mergeCell ref="A4:A5"/>
    <mergeCell ref="B4:B5"/>
    <mergeCell ref="C4:D4"/>
    <mergeCell ref="E4:F4"/>
    <mergeCell ref="G4:H4"/>
    <mergeCell ref="I4:J4"/>
    <mergeCell ref="A6:A10"/>
    <mergeCell ref="A14:A18"/>
    <mergeCell ref="B14:B18"/>
    <mergeCell ref="A11:A13"/>
    <mergeCell ref="G1:I1"/>
    <mergeCell ref="Q1:S1"/>
    <mergeCell ref="AA1:AC1"/>
    <mergeCell ref="H2:J3"/>
    <mergeCell ref="R2:T3"/>
    <mergeCell ref="AB2:AG3"/>
    <mergeCell ref="W4:X4"/>
    <mergeCell ref="Y4:Z4"/>
    <mergeCell ref="AA4:AA5"/>
    <mergeCell ref="AB4:AB5"/>
    <mergeCell ref="AC4:AC5"/>
    <mergeCell ref="K4:L4"/>
    <mergeCell ref="M4:N4"/>
    <mergeCell ref="O4:P4"/>
    <mergeCell ref="Q4:R4"/>
    <mergeCell ref="S4:T4"/>
    <mergeCell ref="U4:V4"/>
  </mergeCells>
  <phoneticPr fontId="1"/>
  <dataValidations count="1">
    <dataValidation type="list" allowBlank="1" showInputMessage="1" showErrorMessage="1" sqref="C47:Z48" xr:uid="{696FB07A-9BE8-474E-9DB7-6D8256CD3380}">
      <formula1>"筋力,筋力・筋持久力,柔軟性,敏捷性,全身持久力,スピード,筋パワー,巧緻性・筋パワー"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5" orientation="portrait" horizontalDpi="300" verticalDpi="300" r:id="rId14"/>
  <colBreaks count="2" manualBreakCount="2">
    <brk id="10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入力例</vt:lpstr>
      <vt:lpstr>第１学年</vt:lpstr>
      <vt:lpstr>第２学年</vt:lpstr>
      <vt:lpstr>第３学年</vt:lpstr>
      <vt:lpstr>第１学年!Print_Area</vt:lpstr>
      <vt:lpstr>第２学年!Print_Area</vt:lpstr>
      <vt:lpstr>第３学年!Print_Area</vt:lpstr>
      <vt:lpstr>入力例!Print_Area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ap237022</cp:lastModifiedBy>
  <cp:lastPrinted>2026-04-21T05:53:58Z</cp:lastPrinted>
  <dcterms:created xsi:type="dcterms:W3CDTF">2015-11-04T05:11:21Z</dcterms:created>
  <dcterms:modified xsi:type="dcterms:W3CDTF">2026-05-01T06:16:51Z</dcterms:modified>
</cp:coreProperties>
</file>