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04_学校共有\管理職SDGs(節電節水管理表)\R5年度　節電節水管理表\"/>
    </mc:Choice>
  </mc:AlternateContent>
  <xr:revisionPtr revIDLastSave="0" documentId="13_ncr:1_{CB11D45A-10F5-4180-B34A-CD8B2174199A}" xr6:coauthVersionLast="47" xr6:coauthVersionMax="47" xr10:uidLastSave="{00000000-0000-0000-0000-000000000000}"/>
  <bookViews>
    <workbookView xWindow="-120" yWindow="-120" windowWidth="20730" windowHeight="11040" xr2:uid="{2CF4DD58-09F7-4588-9D12-245953588653}"/>
  </bookViews>
  <sheets>
    <sheet name="R6.2.13～R.6.2.15" sheetId="20" r:id="rId1"/>
    <sheet name="R6.2.5～R.6.2.8" sheetId="19" r:id="rId2"/>
    <sheet name="R6.1.29～R.6.2.1" sheetId="18" r:id="rId3"/>
    <sheet name="R6.1.22～R.6.1.25" sheetId="17" r:id="rId4"/>
    <sheet name="R6.1.15～R.6.1.18" sheetId="16" r:id="rId5"/>
    <sheet name="R6.1.9～R.6.1.11" sheetId="15" r:id="rId6"/>
    <sheet name="R5.12.25" sheetId="14" r:id="rId7"/>
    <sheet name="R5.12.18～R.5.12.21" sheetId="13" r:id="rId8"/>
    <sheet name="R5.12.11～R.5.12.14" sheetId="12" r:id="rId9"/>
    <sheet name="R5.12.5～R.5.12.6" sheetId="11" r:id="rId10"/>
    <sheet name="R5.11.27～R.5.12.1" sheetId="10" r:id="rId11"/>
    <sheet name="R5.11.20～R.5.11.24 " sheetId="9" r:id="rId12"/>
    <sheet name="R5.11.14～R.5.11.17" sheetId="8" r:id="rId13"/>
    <sheet name="R5.11.7～R.5.11.10" sheetId="7" r:id="rId14"/>
    <sheet name="R5.10.30～R.5.11.2 " sheetId="6" r:id="rId15"/>
    <sheet name="R5.10.23～R.5.10.27" sheetId="5" r:id="rId16"/>
    <sheet name="R5.10.16～R.5.10.20" sheetId="4" r:id="rId17"/>
    <sheet name="R5.10.10～R.5.10.13" sheetId="2" r:id="rId18"/>
    <sheet name="R5.10.3～R.5.10.6" sheetId="1" r:id="rId19"/>
    <sheet name="R5.10.3～R5.1.31(半期分グラフ)" sheetId="3" r:id="rId20"/>
  </sheets>
  <externalReferences>
    <externalReference r:id="rId21"/>
  </externalReferences>
  <definedNames>
    <definedName name="_xlnm.Print_Area" localSheetId="17">'R5.10.10～R.5.10.13'!$A$1:$Y$26</definedName>
    <definedName name="_xlnm.Print_Area" localSheetId="16">'R5.10.16～R.5.10.20'!$A$1:$AA$28</definedName>
    <definedName name="_xlnm.Print_Area" localSheetId="15">'R5.10.23～R.5.10.27'!$A$1:$AA$26</definedName>
    <definedName name="_xlnm.Print_Area" localSheetId="18">'R5.10.3～R.5.10.6'!$A$1:$Y$28</definedName>
    <definedName name="_xlnm.Print_Area" localSheetId="14">'R5.10.30～R.5.11.2 '!$A$1:$T$28</definedName>
    <definedName name="_xlnm.Print_Area" localSheetId="12">'R5.11.14～R.5.11.17'!$A$1:$T$26</definedName>
    <definedName name="_xlnm.Print_Area" localSheetId="11">'R5.11.20～R.5.11.24 '!$A$1:$Q$26</definedName>
    <definedName name="_xlnm.Print_Area" localSheetId="10">'R5.11.27～R.5.12.1'!$A$1:$AG$26</definedName>
    <definedName name="_xlnm.Print_Area" localSheetId="13">'R5.11.7～R.5.11.10'!$A$1:$V$26</definedName>
    <definedName name="_xlnm.Print_Area" localSheetId="8">'R5.12.11～R.5.12.14'!$A$1:$Q$28</definedName>
    <definedName name="_xlnm.Print_Area" localSheetId="7">'R5.12.18～R.5.12.21'!$A$1:$U$26</definedName>
    <definedName name="_xlnm.Print_Area" localSheetId="6">'R5.12.25'!$A$1:$M$26</definedName>
    <definedName name="_xlnm.Print_Area" localSheetId="9">'R5.12.5～R.5.12.6'!$A$1:$V$29</definedName>
    <definedName name="_xlnm.Print_Area" localSheetId="4">'R6.1.15～R.6.1.18'!$A$1:$T$30</definedName>
    <definedName name="_xlnm.Print_Area" localSheetId="3">'R6.1.22～R.6.1.25'!$A$1:$V$33</definedName>
    <definedName name="_xlnm.Print_Area" localSheetId="2">'R6.1.29～R.6.2.1'!$A$1:$W$29</definedName>
    <definedName name="_xlnm.Print_Area" localSheetId="5">'R6.1.9～R.6.1.11'!$A$1:$S$30</definedName>
    <definedName name="_xlnm.Print_Area" localSheetId="0">'R6.2.13～R.6.2.15'!$A$1:$Q$33</definedName>
    <definedName name="_xlnm.Print_Area" localSheetId="1">'R6.2.5～R.6.2.8'!$A$1:$K$30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20" l="1"/>
  <c r="E17" i="20"/>
  <c r="F17" i="20"/>
  <c r="G17" i="20"/>
  <c r="H18" i="20"/>
  <c r="D18" i="20"/>
  <c r="E18" i="20"/>
  <c r="F18" i="20"/>
  <c r="G18" i="20"/>
  <c r="I19" i="20"/>
  <c r="D19" i="20"/>
  <c r="E19" i="20"/>
  <c r="F19" i="20"/>
  <c r="G19" i="20"/>
  <c r="D20" i="20"/>
  <c r="E20" i="20"/>
  <c r="H20" i="20" s="1"/>
  <c r="F20" i="20"/>
  <c r="G20" i="20"/>
  <c r="D21" i="20"/>
  <c r="E21" i="20"/>
  <c r="F21" i="20"/>
  <c r="G21" i="20"/>
  <c r="H22" i="20"/>
  <c r="D22" i="20"/>
  <c r="E22" i="20"/>
  <c r="F22" i="20"/>
  <c r="G22" i="20"/>
  <c r="I23" i="20"/>
  <c r="D23" i="20"/>
  <c r="E23" i="20"/>
  <c r="F23" i="20"/>
  <c r="G23" i="20"/>
  <c r="D24" i="20"/>
  <c r="E24" i="20"/>
  <c r="H24" i="20" s="1"/>
  <c r="F24" i="20"/>
  <c r="G24" i="20"/>
  <c r="D25" i="20"/>
  <c r="E25" i="20"/>
  <c r="F25" i="20"/>
  <c r="G25" i="20"/>
  <c r="H26" i="20"/>
  <c r="D26" i="20"/>
  <c r="E26" i="20"/>
  <c r="F26" i="20"/>
  <c r="G26" i="20"/>
  <c r="D3" i="20"/>
  <c r="E3" i="20"/>
  <c r="F3" i="20"/>
  <c r="G3" i="20"/>
  <c r="I4" i="20"/>
  <c r="D4" i="20"/>
  <c r="E4" i="20"/>
  <c r="F4" i="20"/>
  <c r="G4" i="20"/>
  <c r="D5" i="20"/>
  <c r="E5" i="20"/>
  <c r="H5" i="20" s="1"/>
  <c r="F5" i="20"/>
  <c r="G5" i="20"/>
  <c r="D6" i="20"/>
  <c r="E6" i="20"/>
  <c r="F6" i="20"/>
  <c r="G6" i="20"/>
  <c r="K6" i="20" s="1"/>
  <c r="D7" i="20"/>
  <c r="E7" i="20"/>
  <c r="F7" i="20"/>
  <c r="G7" i="20"/>
  <c r="I8" i="20"/>
  <c r="D8" i="20"/>
  <c r="E8" i="20"/>
  <c r="F8" i="20"/>
  <c r="G8" i="20"/>
  <c r="D9" i="20"/>
  <c r="E9" i="20"/>
  <c r="H9" i="20" s="1"/>
  <c r="F9" i="20"/>
  <c r="G9" i="20"/>
  <c r="D10" i="20"/>
  <c r="E10" i="20"/>
  <c r="F10" i="20"/>
  <c r="G10" i="20"/>
  <c r="K10" i="20" s="1"/>
  <c r="D11" i="20"/>
  <c r="E11" i="20"/>
  <c r="F11" i="20"/>
  <c r="G11" i="20"/>
  <c r="B12" i="20"/>
  <c r="J12" i="20" s="1"/>
  <c r="D12" i="20"/>
  <c r="E12" i="20"/>
  <c r="F12" i="20"/>
  <c r="G12" i="20"/>
  <c r="B13" i="20"/>
  <c r="D13" i="20"/>
  <c r="E13" i="20"/>
  <c r="H13" i="20" s="1"/>
  <c r="F13" i="20"/>
  <c r="G13" i="20"/>
  <c r="D14" i="20"/>
  <c r="E14" i="20"/>
  <c r="F14" i="20"/>
  <c r="G14" i="20"/>
  <c r="K14" i="20" s="1"/>
  <c r="C15" i="20"/>
  <c r="D15" i="20"/>
  <c r="E15" i="20"/>
  <c r="F15" i="20"/>
  <c r="G15" i="20"/>
  <c r="C16" i="20"/>
  <c r="I16" i="20" s="1"/>
  <c r="D16" i="20"/>
  <c r="E16" i="20"/>
  <c r="F16" i="20"/>
  <c r="G16" i="20"/>
  <c r="I15" i="20"/>
  <c r="H17" i="20"/>
  <c r="I17" i="20"/>
  <c r="J17" i="20"/>
  <c r="K17" i="20"/>
  <c r="J18" i="20"/>
  <c r="H19" i="20"/>
  <c r="J20" i="20"/>
  <c r="H21" i="20"/>
  <c r="I21" i="20"/>
  <c r="J21" i="20"/>
  <c r="K21" i="20"/>
  <c r="J22" i="20"/>
  <c r="H23" i="20"/>
  <c r="J24" i="20"/>
  <c r="H25" i="20"/>
  <c r="I25" i="20"/>
  <c r="J25" i="20"/>
  <c r="K25" i="20"/>
  <c r="J26" i="20"/>
  <c r="H3" i="20"/>
  <c r="I3" i="20"/>
  <c r="J3" i="20"/>
  <c r="K3" i="20"/>
  <c r="H4" i="20"/>
  <c r="H6" i="20"/>
  <c r="I6" i="20"/>
  <c r="J6" i="20"/>
  <c r="H7" i="20"/>
  <c r="I7" i="20"/>
  <c r="J7" i="20"/>
  <c r="K7" i="20"/>
  <c r="H8" i="20"/>
  <c r="H10" i="20"/>
  <c r="I10" i="20"/>
  <c r="J10" i="20"/>
  <c r="H11" i="20"/>
  <c r="I11" i="20"/>
  <c r="J11" i="20"/>
  <c r="K11" i="20"/>
  <c r="H14" i="20"/>
  <c r="I14" i="20"/>
  <c r="J14" i="20"/>
  <c r="K15" i="20"/>
  <c r="H15" i="20"/>
  <c r="E8" i="3"/>
  <c r="E24" i="3"/>
  <c r="D24" i="3"/>
  <c r="C24" i="3"/>
  <c r="B24" i="3"/>
  <c r="E23" i="3"/>
  <c r="D23" i="3"/>
  <c r="C23" i="3"/>
  <c r="B23" i="3"/>
  <c r="E22" i="3"/>
  <c r="D22" i="3"/>
  <c r="C22" i="3"/>
  <c r="B22" i="3"/>
  <c r="E21" i="3"/>
  <c r="D21" i="3"/>
  <c r="C21" i="3"/>
  <c r="B21" i="3"/>
  <c r="E20" i="3"/>
  <c r="D20" i="3"/>
  <c r="C20" i="3"/>
  <c r="B20" i="3"/>
  <c r="E19" i="3"/>
  <c r="D19" i="3"/>
  <c r="C19" i="3"/>
  <c r="B19" i="3"/>
  <c r="E18" i="3"/>
  <c r="D18" i="3"/>
  <c r="C18" i="3"/>
  <c r="B18" i="3"/>
  <c r="E17" i="3"/>
  <c r="D17" i="3"/>
  <c r="C17" i="3"/>
  <c r="B17" i="3"/>
  <c r="E16" i="3"/>
  <c r="D16" i="3"/>
  <c r="C16" i="3"/>
  <c r="B16" i="3"/>
  <c r="E15" i="3"/>
  <c r="D15" i="3"/>
  <c r="C15" i="3"/>
  <c r="B15" i="3"/>
  <c r="E14" i="3"/>
  <c r="D14" i="3"/>
  <c r="C14" i="3"/>
  <c r="B14" i="3"/>
  <c r="E13" i="3"/>
  <c r="D13" i="3"/>
  <c r="C13" i="3"/>
  <c r="B13" i="3"/>
  <c r="E12" i="3"/>
  <c r="D12" i="3"/>
  <c r="C12" i="3"/>
  <c r="B12" i="3"/>
  <c r="E11" i="3"/>
  <c r="D11" i="3"/>
  <c r="C11" i="3"/>
  <c r="B11" i="3"/>
  <c r="E10" i="3"/>
  <c r="D10" i="3"/>
  <c r="C10" i="3"/>
  <c r="B10" i="3"/>
  <c r="E9" i="3"/>
  <c r="D9" i="3"/>
  <c r="C9" i="3"/>
  <c r="B9" i="3"/>
  <c r="D8" i="3"/>
  <c r="C8" i="3"/>
  <c r="B8" i="3"/>
  <c r="E7" i="3"/>
  <c r="D7" i="3"/>
  <c r="C7" i="3"/>
  <c r="B7" i="3"/>
  <c r="H12" i="20" l="1"/>
  <c r="I12" i="20"/>
  <c r="K26" i="20"/>
  <c r="K24" i="20"/>
  <c r="K22" i="20"/>
  <c r="K20" i="20"/>
  <c r="K18" i="20"/>
  <c r="I26" i="20"/>
  <c r="I24" i="20"/>
  <c r="I22" i="20"/>
  <c r="I20" i="20"/>
  <c r="I18" i="20"/>
  <c r="K23" i="20"/>
  <c r="K19" i="20"/>
  <c r="J23" i="20"/>
  <c r="J19" i="20"/>
  <c r="K13" i="20"/>
  <c r="K9" i="20"/>
  <c r="K5" i="20"/>
  <c r="J13" i="20"/>
  <c r="J9" i="20"/>
  <c r="J5" i="20"/>
  <c r="I13" i="20"/>
  <c r="I9" i="20"/>
  <c r="I5" i="20"/>
  <c r="K12" i="20"/>
  <c r="K8" i="20"/>
  <c r="K4" i="20"/>
  <c r="J8" i="20"/>
  <c r="J4" i="20"/>
  <c r="B15" i="20" l="1"/>
  <c r="B16" i="20"/>
  <c r="B24" i="19"/>
  <c r="H26" i="19"/>
  <c r="H22" i="19"/>
  <c r="D16" i="19"/>
  <c r="C16" i="19"/>
  <c r="C15" i="19"/>
  <c r="G15" i="19"/>
  <c r="C13" i="19"/>
  <c r="G3" i="18"/>
  <c r="B4" i="18"/>
  <c r="M5" i="18"/>
  <c r="B13" i="18"/>
  <c r="C13" i="18"/>
  <c r="D13" i="18"/>
  <c r="D15" i="18"/>
  <c r="E15" i="18"/>
  <c r="F15" i="18"/>
  <c r="D16" i="18"/>
  <c r="E16" i="18"/>
  <c r="F16" i="18"/>
  <c r="D19" i="18"/>
  <c r="D20" i="18"/>
  <c r="E20" i="18"/>
  <c r="G7" i="18"/>
  <c r="H7" i="18"/>
  <c r="G13" i="18"/>
  <c r="G16" i="18"/>
  <c r="G24" i="18"/>
  <c r="I20" i="17"/>
  <c r="J9" i="18"/>
  <c r="I15" i="18"/>
  <c r="I9" i="18"/>
  <c r="H6" i="17"/>
  <c r="G19" i="17"/>
  <c r="G7" i="17"/>
  <c r="G13" i="17"/>
  <c r="E16" i="17"/>
  <c r="H20" i="17"/>
  <c r="H22" i="17"/>
  <c r="H25" i="17"/>
  <c r="E12" i="17"/>
  <c r="E15" i="17"/>
  <c r="F15" i="17"/>
  <c r="D15" i="17"/>
  <c r="L5" i="17"/>
  <c r="K21" i="17"/>
  <c r="C19" i="17"/>
  <c r="C20" i="17"/>
  <c r="D20" i="17"/>
  <c r="B15" i="17"/>
  <c r="B16" i="17"/>
  <c r="B19" i="17"/>
  <c r="B20" i="17"/>
  <c r="B3" i="17"/>
  <c r="B4" i="17"/>
  <c r="B9" i="17"/>
  <c r="D16" i="17"/>
  <c r="C16" i="17"/>
  <c r="C15" i="17"/>
  <c r="D15" i="16"/>
  <c r="D16" i="16"/>
  <c r="J4" i="13"/>
  <c r="K4" i="13"/>
  <c r="L4" i="13"/>
  <c r="M4" i="13"/>
  <c r="J5" i="13"/>
  <c r="K5" i="13"/>
  <c r="L5" i="13"/>
  <c r="M5" i="13"/>
  <c r="J6" i="13"/>
  <c r="K6" i="13"/>
  <c r="L6" i="13"/>
  <c r="M6" i="13"/>
  <c r="J7" i="13"/>
  <c r="K7" i="13"/>
  <c r="L7" i="13"/>
  <c r="M7" i="13"/>
  <c r="J8" i="13"/>
  <c r="K8" i="13"/>
  <c r="L8" i="13"/>
  <c r="M8" i="13"/>
  <c r="J9" i="13"/>
  <c r="K9" i="13"/>
  <c r="L9" i="13"/>
  <c r="M9" i="13"/>
  <c r="J10" i="13"/>
  <c r="K10" i="13"/>
  <c r="L10" i="13"/>
  <c r="M10" i="13"/>
  <c r="J11" i="13"/>
  <c r="K11" i="13"/>
  <c r="L11" i="13"/>
  <c r="M11" i="13"/>
  <c r="J12" i="13"/>
  <c r="K12" i="13"/>
  <c r="L12" i="13"/>
  <c r="M12" i="13"/>
  <c r="J13" i="13"/>
  <c r="K13" i="13"/>
  <c r="L13" i="13"/>
  <c r="M13" i="13"/>
  <c r="J14" i="13"/>
  <c r="K14" i="13"/>
  <c r="L14" i="13"/>
  <c r="M14" i="13"/>
  <c r="J15" i="13"/>
  <c r="K15" i="13"/>
  <c r="L15" i="13"/>
  <c r="M15" i="13"/>
  <c r="J16" i="13"/>
  <c r="K16" i="13"/>
  <c r="L16" i="13"/>
  <c r="M16" i="13"/>
  <c r="J17" i="13"/>
  <c r="K17" i="13"/>
  <c r="L17" i="13"/>
  <c r="M17" i="13"/>
  <c r="J18" i="13"/>
  <c r="K18" i="13"/>
  <c r="L18" i="13"/>
  <c r="M18" i="13"/>
  <c r="J19" i="13"/>
  <c r="K19" i="13"/>
  <c r="L19" i="13"/>
  <c r="M19" i="13"/>
  <c r="J20" i="13"/>
  <c r="K20" i="13"/>
  <c r="L20" i="13"/>
  <c r="M20" i="13"/>
  <c r="J21" i="13"/>
  <c r="K21" i="13"/>
  <c r="L21" i="13"/>
  <c r="M21" i="13"/>
  <c r="J22" i="13"/>
  <c r="K22" i="13"/>
  <c r="L22" i="13"/>
  <c r="M22" i="13"/>
  <c r="J23" i="13"/>
  <c r="K23" i="13"/>
  <c r="L23" i="13"/>
  <c r="M23" i="13"/>
  <c r="J24" i="13"/>
  <c r="K24" i="13"/>
  <c r="L24" i="13"/>
  <c r="M24" i="13"/>
  <c r="J25" i="13"/>
  <c r="K25" i="13"/>
  <c r="L25" i="13"/>
  <c r="M25" i="13"/>
  <c r="J26" i="13"/>
  <c r="K26" i="13"/>
  <c r="L26" i="13"/>
  <c r="M26" i="13"/>
  <c r="M3" i="13"/>
  <c r="L3" i="13"/>
  <c r="K3" i="13"/>
  <c r="J3" i="13"/>
  <c r="L4" i="15"/>
  <c r="L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K4" i="15"/>
  <c r="K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J4" i="15"/>
  <c r="J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3" i="15"/>
  <c r="I4" i="15"/>
  <c r="I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3" i="15"/>
  <c r="L3" i="15"/>
  <c r="K3" i="15"/>
  <c r="G13" i="15"/>
  <c r="H13" i="15"/>
  <c r="G15" i="15"/>
  <c r="G16" i="15"/>
  <c r="G19" i="15"/>
  <c r="G13" i="16"/>
  <c r="G15" i="16"/>
  <c r="G16" i="16"/>
  <c r="H16" i="16"/>
  <c r="G20" i="16"/>
  <c r="H20" i="16"/>
  <c r="K24" i="16"/>
  <c r="E13" i="16"/>
  <c r="E15" i="16"/>
  <c r="E16" i="16"/>
  <c r="E19" i="16"/>
  <c r="C15" i="16"/>
  <c r="C16" i="16"/>
  <c r="J18" i="16"/>
  <c r="B12" i="16"/>
  <c r="B16" i="16"/>
  <c r="B15" i="16"/>
  <c r="F15" i="15"/>
  <c r="F16" i="15"/>
  <c r="F17" i="15"/>
  <c r="F19" i="15"/>
  <c r="F13" i="15"/>
  <c r="F9" i="15"/>
  <c r="C20" i="15"/>
  <c r="B20" i="15"/>
  <c r="B24" i="15"/>
  <c r="B15" i="15"/>
  <c r="B4" i="15"/>
  <c r="B16" i="15"/>
  <c r="B13" i="15"/>
  <c r="I15" i="13"/>
  <c r="K18" i="14"/>
  <c r="K19" i="14"/>
  <c r="B20" i="14"/>
  <c r="K21" i="14"/>
  <c r="K22" i="14"/>
  <c r="K23" i="14"/>
  <c r="K24" i="14"/>
  <c r="K26" i="14"/>
  <c r="K14" i="14"/>
  <c r="I15" i="14"/>
  <c r="H8" i="14"/>
  <c r="H10" i="14"/>
  <c r="H11" i="14"/>
  <c r="J12" i="14"/>
  <c r="B7" i="14"/>
  <c r="J7" i="14" s="1"/>
  <c r="B3" i="14"/>
  <c r="J3" i="14" s="1"/>
  <c r="B4" i="14"/>
  <c r="J4" i="14" s="1"/>
  <c r="J5" i="14"/>
  <c r="H16" i="14"/>
  <c r="B13" i="14"/>
  <c r="I13" i="14" s="1"/>
  <c r="H4" i="12"/>
  <c r="I4" i="12"/>
  <c r="J4" i="12"/>
  <c r="K4" i="12"/>
  <c r="H5" i="12"/>
  <c r="I5" i="12"/>
  <c r="J5" i="12"/>
  <c r="K5" i="12"/>
  <c r="H6" i="12"/>
  <c r="I6" i="12"/>
  <c r="J6" i="12"/>
  <c r="K6" i="12"/>
  <c r="H7" i="12"/>
  <c r="I7" i="12"/>
  <c r="J7" i="12"/>
  <c r="K7" i="12"/>
  <c r="H8" i="12"/>
  <c r="I8" i="12"/>
  <c r="J8" i="12"/>
  <c r="K8" i="12"/>
  <c r="H9" i="12"/>
  <c r="I9" i="12"/>
  <c r="J9" i="12"/>
  <c r="K9" i="12"/>
  <c r="H10" i="12"/>
  <c r="I10" i="12"/>
  <c r="J10" i="12"/>
  <c r="K10" i="12"/>
  <c r="H11" i="12"/>
  <c r="I11" i="12"/>
  <c r="J11" i="12"/>
  <c r="K11" i="12"/>
  <c r="H12" i="12"/>
  <c r="I12" i="12"/>
  <c r="J12" i="12"/>
  <c r="K12" i="12"/>
  <c r="H13" i="12"/>
  <c r="I13" i="12"/>
  <c r="J13" i="12"/>
  <c r="K13" i="12"/>
  <c r="H14" i="12"/>
  <c r="I14" i="12"/>
  <c r="J14" i="12"/>
  <c r="K14" i="12"/>
  <c r="H15" i="12"/>
  <c r="I15" i="12"/>
  <c r="J15" i="12"/>
  <c r="K15" i="12"/>
  <c r="H16" i="12"/>
  <c r="I16" i="12"/>
  <c r="J16" i="12"/>
  <c r="K16" i="12"/>
  <c r="H17" i="12"/>
  <c r="I17" i="12"/>
  <c r="J17" i="12"/>
  <c r="K17" i="12"/>
  <c r="H18" i="12"/>
  <c r="I18" i="12"/>
  <c r="J18" i="12"/>
  <c r="K18" i="12"/>
  <c r="H19" i="12"/>
  <c r="I19" i="12"/>
  <c r="J19" i="12"/>
  <c r="K19" i="12"/>
  <c r="H20" i="12"/>
  <c r="I20" i="12"/>
  <c r="J20" i="12"/>
  <c r="K20" i="12"/>
  <c r="H21" i="12"/>
  <c r="I21" i="12"/>
  <c r="J21" i="12"/>
  <c r="K21" i="12"/>
  <c r="H22" i="12"/>
  <c r="I22" i="12"/>
  <c r="J22" i="12"/>
  <c r="K22" i="12"/>
  <c r="H23" i="12"/>
  <c r="I23" i="12"/>
  <c r="J23" i="12"/>
  <c r="K23" i="12"/>
  <c r="H24" i="12"/>
  <c r="I24" i="12"/>
  <c r="J24" i="12"/>
  <c r="K24" i="12"/>
  <c r="H25" i="12"/>
  <c r="I25" i="12"/>
  <c r="J25" i="12"/>
  <c r="K25" i="12"/>
  <c r="H26" i="12"/>
  <c r="I26" i="12"/>
  <c r="J26" i="12"/>
  <c r="K26" i="12"/>
  <c r="K3" i="12"/>
  <c r="J3" i="12"/>
  <c r="I3" i="12"/>
  <c r="H3" i="12"/>
  <c r="G4" i="11"/>
  <c r="H4" i="11"/>
  <c r="I4" i="11"/>
  <c r="J4" i="11"/>
  <c r="G5" i="11"/>
  <c r="H5" i="11"/>
  <c r="I5" i="11"/>
  <c r="J5" i="11"/>
  <c r="G6" i="11"/>
  <c r="H6" i="11"/>
  <c r="I6" i="11"/>
  <c r="J6" i="11"/>
  <c r="G7" i="11"/>
  <c r="H7" i="11"/>
  <c r="I7" i="11"/>
  <c r="J7" i="11"/>
  <c r="G8" i="11"/>
  <c r="H8" i="11"/>
  <c r="I8" i="11"/>
  <c r="J8" i="11"/>
  <c r="G9" i="11"/>
  <c r="H9" i="11"/>
  <c r="I9" i="11"/>
  <c r="J9" i="11"/>
  <c r="G10" i="11"/>
  <c r="H10" i="11"/>
  <c r="I10" i="11"/>
  <c r="J10" i="11"/>
  <c r="G11" i="11"/>
  <c r="H11" i="11"/>
  <c r="I11" i="11"/>
  <c r="J11" i="11"/>
  <c r="G12" i="11"/>
  <c r="H12" i="11"/>
  <c r="I12" i="11"/>
  <c r="J12" i="11"/>
  <c r="G13" i="11"/>
  <c r="H13" i="11"/>
  <c r="I13" i="11"/>
  <c r="J13" i="11"/>
  <c r="G14" i="11"/>
  <c r="H14" i="11"/>
  <c r="I14" i="11"/>
  <c r="J14" i="11"/>
  <c r="G15" i="11"/>
  <c r="H15" i="11"/>
  <c r="I15" i="11"/>
  <c r="J15" i="11"/>
  <c r="G16" i="11"/>
  <c r="H16" i="11"/>
  <c r="I16" i="11"/>
  <c r="J16" i="11"/>
  <c r="G17" i="11"/>
  <c r="H17" i="11"/>
  <c r="I17" i="11"/>
  <c r="J17" i="11"/>
  <c r="G18" i="11"/>
  <c r="H18" i="11"/>
  <c r="I18" i="11"/>
  <c r="J18" i="11"/>
  <c r="G19" i="11"/>
  <c r="H19" i="11"/>
  <c r="I19" i="11"/>
  <c r="J19" i="11"/>
  <c r="G20" i="11"/>
  <c r="H20" i="11"/>
  <c r="I20" i="11"/>
  <c r="J20" i="11"/>
  <c r="G21" i="11"/>
  <c r="H21" i="11"/>
  <c r="I21" i="11"/>
  <c r="J21" i="11"/>
  <c r="G22" i="11"/>
  <c r="H22" i="11"/>
  <c r="I22" i="11"/>
  <c r="J22" i="11"/>
  <c r="G23" i="11"/>
  <c r="H23" i="11"/>
  <c r="I23" i="11"/>
  <c r="J23" i="11"/>
  <c r="G24" i="11"/>
  <c r="H24" i="11"/>
  <c r="I24" i="11"/>
  <c r="J24" i="11"/>
  <c r="G25" i="11"/>
  <c r="H25" i="11"/>
  <c r="I25" i="11"/>
  <c r="J25" i="11"/>
  <c r="G26" i="11"/>
  <c r="H26" i="11"/>
  <c r="I26" i="11"/>
  <c r="J26" i="11"/>
  <c r="J3" i="11"/>
  <c r="I3" i="11"/>
  <c r="H3" i="11"/>
  <c r="G3" i="11"/>
  <c r="P4" i="10"/>
  <c r="Q4" i="10"/>
  <c r="R4" i="10"/>
  <c r="S4" i="10"/>
  <c r="P5" i="10"/>
  <c r="Q5" i="10"/>
  <c r="R5" i="10"/>
  <c r="S5" i="10"/>
  <c r="P6" i="10"/>
  <c r="Q6" i="10"/>
  <c r="R6" i="10"/>
  <c r="S6" i="10"/>
  <c r="P7" i="10"/>
  <c r="Q7" i="10"/>
  <c r="R7" i="10"/>
  <c r="S7" i="10"/>
  <c r="P8" i="10"/>
  <c r="Q8" i="10"/>
  <c r="R8" i="10"/>
  <c r="S8" i="10"/>
  <c r="P9" i="10"/>
  <c r="Q9" i="10"/>
  <c r="R9" i="10"/>
  <c r="S9" i="10"/>
  <c r="P10" i="10"/>
  <c r="Q10" i="10"/>
  <c r="R10" i="10"/>
  <c r="S10" i="10"/>
  <c r="P11" i="10"/>
  <c r="Q11" i="10"/>
  <c r="R11" i="10"/>
  <c r="S11" i="10"/>
  <c r="P12" i="10"/>
  <c r="Q12" i="10"/>
  <c r="R12" i="10"/>
  <c r="S12" i="10"/>
  <c r="P13" i="10"/>
  <c r="Q13" i="10"/>
  <c r="R13" i="10"/>
  <c r="S13" i="10"/>
  <c r="P14" i="10"/>
  <c r="Q14" i="10"/>
  <c r="R14" i="10"/>
  <c r="S14" i="10"/>
  <c r="P15" i="10"/>
  <c r="Q15" i="10"/>
  <c r="R15" i="10"/>
  <c r="S15" i="10"/>
  <c r="P16" i="10"/>
  <c r="Q16" i="10"/>
  <c r="R16" i="10"/>
  <c r="S16" i="10"/>
  <c r="P17" i="10"/>
  <c r="Q17" i="10"/>
  <c r="R17" i="10"/>
  <c r="S17" i="10"/>
  <c r="P18" i="10"/>
  <c r="Q18" i="10"/>
  <c r="R18" i="10"/>
  <c r="S18" i="10"/>
  <c r="P19" i="10"/>
  <c r="Q19" i="10"/>
  <c r="R19" i="10"/>
  <c r="S19" i="10"/>
  <c r="P20" i="10"/>
  <c r="Q20" i="10"/>
  <c r="R20" i="10"/>
  <c r="S20" i="10"/>
  <c r="P21" i="10"/>
  <c r="Q21" i="10"/>
  <c r="R21" i="10"/>
  <c r="S21" i="10"/>
  <c r="P22" i="10"/>
  <c r="Q22" i="10"/>
  <c r="R22" i="10"/>
  <c r="S22" i="10"/>
  <c r="P23" i="10"/>
  <c r="Q23" i="10"/>
  <c r="R23" i="10"/>
  <c r="S23" i="10"/>
  <c r="P24" i="10"/>
  <c r="Q24" i="10"/>
  <c r="R24" i="10"/>
  <c r="S24" i="10"/>
  <c r="P25" i="10"/>
  <c r="Q25" i="10"/>
  <c r="R25" i="10"/>
  <c r="S25" i="10"/>
  <c r="P26" i="10"/>
  <c r="Q26" i="10"/>
  <c r="R26" i="10"/>
  <c r="S26" i="10"/>
  <c r="S3" i="10"/>
  <c r="R3" i="10"/>
  <c r="Q3" i="10"/>
  <c r="P3" i="10"/>
  <c r="I4" i="9"/>
  <c r="J4" i="9"/>
  <c r="K4" i="9"/>
  <c r="L4" i="9"/>
  <c r="I5" i="9"/>
  <c r="J5" i="9"/>
  <c r="K5" i="9"/>
  <c r="L5" i="9"/>
  <c r="I6" i="9"/>
  <c r="J6" i="9"/>
  <c r="K6" i="9"/>
  <c r="L6" i="9"/>
  <c r="I7" i="9"/>
  <c r="J7" i="9"/>
  <c r="K7" i="9"/>
  <c r="L7" i="9"/>
  <c r="I8" i="9"/>
  <c r="J8" i="9"/>
  <c r="K8" i="9"/>
  <c r="L8" i="9"/>
  <c r="I9" i="9"/>
  <c r="J9" i="9"/>
  <c r="K9" i="9"/>
  <c r="L9" i="9"/>
  <c r="I10" i="9"/>
  <c r="J10" i="9"/>
  <c r="K10" i="9"/>
  <c r="L10" i="9"/>
  <c r="I11" i="9"/>
  <c r="J11" i="9"/>
  <c r="K11" i="9"/>
  <c r="L11" i="9"/>
  <c r="I12" i="9"/>
  <c r="J12" i="9"/>
  <c r="K12" i="9"/>
  <c r="L12" i="9"/>
  <c r="I13" i="9"/>
  <c r="J13" i="9"/>
  <c r="K13" i="9"/>
  <c r="L13" i="9"/>
  <c r="I14" i="9"/>
  <c r="J14" i="9"/>
  <c r="K14" i="9"/>
  <c r="L14" i="9"/>
  <c r="I15" i="9"/>
  <c r="J15" i="9"/>
  <c r="K15" i="9"/>
  <c r="L15" i="9"/>
  <c r="I16" i="9"/>
  <c r="J16" i="9"/>
  <c r="K16" i="9"/>
  <c r="L16" i="9"/>
  <c r="I17" i="9"/>
  <c r="J17" i="9"/>
  <c r="K17" i="9"/>
  <c r="L17" i="9"/>
  <c r="I18" i="9"/>
  <c r="J18" i="9"/>
  <c r="K18" i="9"/>
  <c r="L18" i="9"/>
  <c r="I19" i="9"/>
  <c r="J19" i="9"/>
  <c r="K19" i="9"/>
  <c r="L19" i="9"/>
  <c r="I20" i="9"/>
  <c r="J20" i="9"/>
  <c r="K20" i="9"/>
  <c r="L20" i="9"/>
  <c r="I21" i="9"/>
  <c r="J21" i="9"/>
  <c r="K21" i="9"/>
  <c r="L21" i="9"/>
  <c r="I22" i="9"/>
  <c r="J22" i="9"/>
  <c r="K22" i="9"/>
  <c r="L22" i="9"/>
  <c r="I23" i="9"/>
  <c r="J23" i="9"/>
  <c r="K23" i="9"/>
  <c r="L23" i="9"/>
  <c r="I24" i="9"/>
  <c r="J24" i="9"/>
  <c r="K24" i="9"/>
  <c r="L24" i="9"/>
  <c r="I25" i="9"/>
  <c r="J25" i="9"/>
  <c r="K25" i="9"/>
  <c r="L25" i="9"/>
  <c r="I26" i="9"/>
  <c r="J26" i="9"/>
  <c r="K26" i="9"/>
  <c r="L26" i="9"/>
  <c r="L3" i="9"/>
  <c r="K3" i="9"/>
  <c r="J3" i="9"/>
  <c r="I3" i="9"/>
  <c r="J4" i="8"/>
  <c r="K4" i="8"/>
  <c r="L4" i="8"/>
  <c r="M4" i="8"/>
  <c r="J5" i="8"/>
  <c r="K5" i="8"/>
  <c r="L5" i="8"/>
  <c r="M5" i="8"/>
  <c r="J6" i="8"/>
  <c r="K6" i="8"/>
  <c r="L6" i="8"/>
  <c r="M6" i="8"/>
  <c r="J7" i="8"/>
  <c r="K7" i="8"/>
  <c r="L7" i="8"/>
  <c r="M7" i="8"/>
  <c r="J8" i="8"/>
  <c r="K8" i="8"/>
  <c r="L8" i="8"/>
  <c r="M8" i="8"/>
  <c r="J9" i="8"/>
  <c r="K9" i="8"/>
  <c r="L9" i="8"/>
  <c r="M9" i="8"/>
  <c r="J10" i="8"/>
  <c r="K10" i="8"/>
  <c r="L10" i="8"/>
  <c r="M10" i="8"/>
  <c r="J11" i="8"/>
  <c r="K11" i="8"/>
  <c r="L11" i="8"/>
  <c r="M11" i="8"/>
  <c r="J12" i="8"/>
  <c r="K12" i="8"/>
  <c r="L12" i="8"/>
  <c r="M12" i="8"/>
  <c r="J13" i="8"/>
  <c r="K13" i="8"/>
  <c r="L13" i="8"/>
  <c r="M13" i="8"/>
  <c r="J14" i="8"/>
  <c r="K14" i="8"/>
  <c r="L14" i="8"/>
  <c r="M14" i="8"/>
  <c r="J15" i="8"/>
  <c r="K15" i="8"/>
  <c r="L15" i="8"/>
  <c r="M15" i="8"/>
  <c r="J16" i="8"/>
  <c r="K16" i="8"/>
  <c r="L16" i="8"/>
  <c r="M16" i="8"/>
  <c r="J17" i="8"/>
  <c r="K17" i="8"/>
  <c r="L17" i="8"/>
  <c r="M17" i="8"/>
  <c r="J18" i="8"/>
  <c r="K18" i="8"/>
  <c r="L18" i="8"/>
  <c r="M18" i="8"/>
  <c r="J19" i="8"/>
  <c r="K19" i="8"/>
  <c r="L19" i="8"/>
  <c r="M19" i="8"/>
  <c r="J20" i="8"/>
  <c r="K20" i="8"/>
  <c r="L20" i="8"/>
  <c r="M20" i="8"/>
  <c r="J21" i="8"/>
  <c r="K21" i="8"/>
  <c r="L21" i="8"/>
  <c r="M21" i="8"/>
  <c r="J22" i="8"/>
  <c r="K22" i="8"/>
  <c r="L22" i="8"/>
  <c r="M22" i="8"/>
  <c r="J23" i="8"/>
  <c r="K23" i="8"/>
  <c r="L23" i="8"/>
  <c r="M23" i="8"/>
  <c r="J24" i="8"/>
  <c r="K24" i="8"/>
  <c r="L24" i="8"/>
  <c r="M24" i="8"/>
  <c r="J25" i="8"/>
  <c r="K25" i="8"/>
  <c r="L25" i="8"/>
  <c r="M25" i="8"/>
  <c r="J26" i="8"/>
  <c r="K26" i="8"/>
  <c r="L26" i="8"/>
  <c r="M26" i="8"/>
  <c r="M3" i="8"/>
  <c r="L3" i="8"/>
  <c r="K3" i="8"/>
  <c r="J3" i="8"/>
  <c r="K4" i="7"/>
  <c r="L4" i="7"/>
  <c r="M4" i="7"/>
  <c r="N4" i="7"/>
  <c r="K5" i="7"/>
  <c r="L5" i="7"/>
  <c r="M5" i="7"/>
  <c r="N5" i="7"/>
  <c r="K6" i="7"/>
  <c r="L6" i="7"/>
  <c r="M6" i="7"/>
  <c r="N6" i="7"/>
  <c r="K7" i="7"/>
  <c r="L7" i="7"/>
  <c r="M7" i="7"/>
  <c r="N7" i="7"/>
  <c r="K8" i="7"/>
  <c r="L8" i="7"/>
  <c r="M8" i="7"/>
  <c r="N8" i="7"/>
  <c r="K9" i="7"/>
  <c r="L9" i="7"/>
  <c r="M9" i="7"/>
  <c r="N9" i="7"/>
  <c r="K10" i="7"/>
  <c r="L10" i="7"/>
  <c r="M10" i="7"/>
  <c r="N10" i="7"/>
  <c r="K11" i="7"/>
  <c r="L11" i="7"/>
  <c r="M11" i="7"/>
  <c r="N11" i="7"/>
  <c r="K12" i="7"/>
  <c r="L12" i="7"/>
  <c r="M12" i="7"/>
  <c r="N12" i="7"/>
  <c r="K13" i="7"/>
  <c r="L13" i="7"/>
  <c r="M13" i="7"/>
  <c r="N13" i="7"/>
  <c r="K14" i="7"/>
  <c r="L14" i="7"/>
  <c r="M14" i="7"/>
  <c r="N14" i="7"/>
  <c r="K15" i="7"/>
  <c r="L15" i="7"/>
  <c r="M15" i="7"/>
  <c r="N15" i="7"/>
  <c r="K16" i="7"/>
  <c r="L16" i="7"/>
  <c r="M16" i="7"/>
  <c r="N16" i="7"/>
  <c r="K17" i="7"/>
  <c r="L17" i="7"/>
  <c r="M17" i="7"/>
  <c r="N17" i="7"/>
  <c r="K18" i="7"/>
  <c r="L18" i="7"/>
  <c r="M18" i="7"/>
  <c r="N18" i="7"/>
  <c r="K19" i="7"/>
  <c r="L19" i="7"/>
  <c r="M19" i="7"/>
  <c r="N19" i="7"/>
  <c r="K20" i="7"/>
  <c r="L20" i="7"/>
  <c r="M20" i="7"/>
  <c r="N20" i="7"/>
  <c r="K21" i="7"/>
  <c r="L21" i="7"/>
  <c r="M21" i="7"/>
  <c r="N21" i="7"/>
  <c r="K22" i="7"/>
  <c r="L22" i="7"/>
  <c r="M22" i="7"/>
  <c r="N22" i="7"/>
  <c r="K23" i="7"/>
  <c r="L23" i="7"/>
  <c r="M23" i="7"/>
  <c r="N23" i="7"/>
  <c r="K24" i="7"/>
  <c r="L24" i="7"/>
  <c r="M24" i="7"/>
  <c r="N24" i="7"/>
  <c r="K25" i="7"/>
  <c r="L25" i="7"/>
  <c r="M25" i="7"/>
  <c r="N25" i="7"/>
  <c r="K26" i="7"/>
  <c r="L26" i="7"/>
  <c r="M26" i="7"/>
  <c r="N26" i="7"/>
  <c r="N3" i="7"/>
  <c r="M3" i="7"/>
  <c r="L3" i="7"/>
  <c r="K3" i="7"/>
  <c r="K4" i="6"/>
  <c r="L4" i="6"/>
  <c r="M4" i="6"/>
  <c r="N4" i="6"/>
  <c r="K5" i="6"/>
  <c r="L5" i="6"/>
  <c r="M5" i="6"/>
  <c r="N5" i="6"/>
  <c r="K6" i="6"/>
  <c r="L6" i="6"/>
  <c r="M6" i="6"/>
  <c r="N6" i="6"/>
  <c r="K7" i="6"/>
  <c r="L7" i="6"/>
  <c r="M7" i="6"/>
  <c r="N7" i="6"/>
  <c r="K8" i="6"/>
  <c r="L8" i="6"/>
  <c r="M8" i="6"/>
  <c r="N8" i="6"/>
  <c r="K9" i="6"/>
  <c r="L9" i="6"/>
  <c r="M9" i="6"/>
  <c r="N9" i="6"/>
  <c r="K10" i="6"/>
  <c r="L10" i="6"/>
  <c r="M10" i="6"/>
  <c r="N10" i="6"/>
  <c r="K11" i="6"/>
  <c r="L11" i="6"/>
  <c r="M11" i="6"/>
  <c r="N11" i="6"/>
  <c r="K12" i="6"/>
  <c r="L12" i="6"/>
  <c r="M12" i="6"/>
  <c r="N12" i="6"/>
  <c r="K13" i="6"/>
  <c r="L13" i="6"/>
  <c r="M13" i="6"/>
  <c r="N13" i="6"/>
  <c r="K14" i="6"/>
  <c r="L14" i="6"/>
  <c r="M14" i="6"/>
  <c r="N14" i="6"/>
  <c r="K15" i="6"/>
  <c r="L15" i="6"/>
  <c r="M15" i="6"/>
  <c r="N15" i="6"/>
  <c r="K16" i="6"/>
  <c r="L16" i="6"/>
  <c r="M16" i="6"/>
  <c r="N16" i="6"/>
  <c r="K17" i="6"/>
  <c r="L17" i="6"/>
  <c r="M17" i="6"/>
  <c r="N17" i="6"/>
  <c r="K18" i="6"/>
  <c r="L18" i="6"/>
  <c r="M18" i="6"/>
  <c r="N18" i="6"/>
  <c r="K19" i="6"/>
  <c r="L19" i="6"/>
  <c r="M19" i="6"/>
  <c r="N19" i="6"/>
  <c r="K20" i="6"/>
  <c r="L20" i="6"/>
  <c r="M20" i="6"/>
  <c r="N20" i="6"/>
  <c r="K21" i="6"/>
  <c r="L21" i="6"/>
  <c r="M21" i="6"/>
  <c r="N21" i="6"/>
  <c r="K22" i="6"/>
  <c r="L22" i="6"/>
  <c r="M22" i="6"/>
  <c r="N22" i="6"/>
  <c r="K23" i="6"/>
  <c r="L23" i="6"/>
  <c r="M23" i="6"/>
  <c r="N23" i="6"/>
  <c r="K24" i="6"/>
  <c r="L24" i="6"/>
  <c r="M24" i="6"/>
  <c r="N24" i="6"/>
  <c r="K25" i="6"/>
  <c r="L25" i="6"/>
  <c r="M25" i="6"/>
  <c r="N25" i="6"/>
  <c r="K26" i="6"/>
  <c r="L26" i="6"/>
  <c r="M26" i="6"/>
  <c r="N26" i="6"/>
  <c r="N3" i="6"/>
  <c r="M3" i="6"/>
  <c r="L3" i="6"/>
  <c r="K3" i="6"/>
  <c r="O4" i="5"/>
  <c r="P4" i="5"/>
  <c r="Q4" i="5"/>
  <c r="R4" i="5"/>
  <c r="O5" i="5"/>
  <c r="P5" i="5"/>
  <c r="Q5" i="5"/>
  <c r="R5" i="5"/>
  <c r="O6" i="5"/>
  <c r="P6" i="5"/>
  <c r="Q6" i="5"/>
  <c r="R6" i="5"/>
  <c r="O7" i="5"/>
  <c r="P7" i="5"/>
  <c r="Q7" i="5"/>
  <c r="R7" i="5"/>
  <c r="O8" i="5"/>
  <c r="P8" i="5"/>
  <c r="Q8" i="5"/>
  <c r="R8" i="5"/>
  <c r="O9" i="5"/>
  <c r="P9" i="5"/>
  <c r="Q9" i="5"/>
  <c r="R9" i="5"/>
  <c r="O10" i="5"/>
  <c r="P10" i="5"/>
  <c r="Q10" i="5"/>
  <c r="R10" i="5"/>
  <c r="O11" i="5"/>
  <c r="P11" i="5"/>
  <c r="Q11" i="5"/>
  <c r="R11" i="5"/>
  <c r="O12" i="5"/>
  <c r="P12" i="5"/>
  <c r="Q12" i="5"/>
  <c r="R12" i="5"/>
  <c r="O13" i="5"/>
  <c r="P13" i="5"/>
  <c r="Q13" i="5"/>
  <c r="R13" i="5"/>
  <c r="O14" i="5"/>
  <c r="P14" i="5"/>
  <c r="Q14" i="5"/>
  <c r="R14" i="5"/>
  <c r="O15" i="5"/>
  <c r="P15" i="5"/>
  <c r="Q15" i="5"/>
  <c r="R15" i="5"/>
  <c r="O16" i="5"/>
  <c r="P16" i="5"/>
  <c r="Q16" i="5"/>
  <c r="R16" i="5"/>
  <c r="O17" i="5"/>
  <c r="P17" i="5"/>
  <c r="Q17" i="5"/>
  <c r="R17" i="5"/>
  <c r="O18" i="5"/>
  <c r="P18" i="5"/>
  <c r="Q18" i="5"/>
  <c r="R18" i="5"/>
  <c r="O19" i="5"/>
  <c r="P19" i="5"/>
  <c r="Q19" i="5"/>
  <c r="R19" i="5"/>
  <c r="O20" i="5"/>
  <c r="P20" i="5"/>
  <c r="Q20" i="5"/>
  <c r="R20" i="5"/>
  <c r="O21" i="5"/>
  <c r="P21" i="5"/>
  <c r="Q21" i="5"/>
  <c r="R21" i="5"/>
  <c r="O22" i="5"/>
  <c r="P22" i="5"/>
  <c r="Q22" i="5"/>
  <c r="R22" i="5"/>
  <c r="O23" i="5"/>
  <c r="P23" i="5"/>
  <c r="Q23" i="5"/>
  <c r="R23" i="5"/>
  <c r="O24" i="5"/>
  <c r="P24" i="5"/>
  <c r="Q24" i="5"/>
  <c r="R24" i="5"/>
  <c r="O25" i="5"/>
  <c r="P25" i="5"/>
  <c r="Q25" i="5"/>
  <c r="R25" i="5"/>
  <c r="O26" i="5"/>
  <c r="P26" i="5"/>
  <c r="Q26" i="5"/>
  <c r="R26" i="5"/>
  <c r="R3" i="5"/>
  <c r="Q3" i="5"/>
  <c r="P3" i="5"/>
  <c r="O3" i="5"/>
  <c r="O4" i="4"/>
  <c r="P4" i="4"/>
  <c r="Q4" i="4"/>
  <c r="R4" i="4"/>
  <c r="O5" i="4"/>
  <c r="P5" i="4"/>
  <c r="Q5" i="4"/>
  <c r="R5" i="4"/>
  <c r="O6" i="4"/>
  <c r="P6" i="4"/>
  <c r="Q6" i="4"/>
  <c r="R6" i="4"/>
  <c r="O7" i="4"/>
  <c r="P7" i="4"/>
  <c r="Q7" i="4"/>
  <c r="R7" i="4"/>
  <c r="O8" i="4"/>
  <c r="P8" i="4"/>
  <c r="Q8" i="4"/>
  <c r="R8" i="4"/>
  <c r="O9" i="4"/>
  <c r="P9" i="4"/>
  <c r="Q9" i="4"/>
  <c r="R9" i="4"/>
  <c r="O10" i="4"/>
  <c r="P10" i="4"/>
  <c r="Q10" i="4"/>
  <c r="R10" i="4"/>
  <c r="O11" i="4"/>
  <c r="P11" i="4"/>
  <c r="Q11" i="4"/>
  <c r="R11" i="4"/>
  <c r="O12" i="4"/>
  <c r="P12" i="4"/>
  <c r="Q12" i="4"/>
  <c r="R12" i="4"/>
  <c r="O13" i="4"/>
  <c r="P13" i="4"/>
  <c r="Q13" i="4"/>
  <c r="R13" i="4"/>
  <c r="O14" i="4"/>
  <c r="P14" i="4"/>
  <c r="Q14" i="4"/>
  <c r="R14" i="4"/>
  <c r="O15" i="4"/>
  <c r="P15" i="4"/>
  <c r="Q15" i="4"/>
  <c r="R15" i="4"/>
  <c r="O16" i="4"/>
  <c r="P16" i="4"/>
  <c r="Q16" i="4"/>
  <c r="R16" i="4"/>
  <c r="O17" i="4"/>
  <c r="P17" i="4"/>
  <c r="Q17" i="4"/>
  <c r="R17" i="4"/>
  <c r="O18" i="4"/>
  <c r="P18" i="4"/>
  <c r="Q18" i="4"/>
  <c r="R18" i="4"/>
  <c r="O19" i="4"/>
  <c r="P19" i="4"/>
  <c r="Q19" i="4"/>
  <c r="R19" i="4"/>
  <c r="O20" i="4"/>
  <c r="P20" i="4"/>
  <c r="Q20" i="4"/>
  <c r="R20" i="4"/>
  <c r="O21" i="4"/>
  <c r="P21" i="4"/>
  <c r="Q21" i="4"/>
  <c r="R21" i="4"/>
  <c r="O22" i="4"/>
  <c r="P22" i="4"/>
  <c r="Q22" i="4"/>
  <c r="R22" i="4"/>
  <c r="O23" i="4"/>
  <c r="P23" i="4"/>
  <c r="Q23" i="4"/>
  <c r="R23" i="4"/>
  <c r="O24" i="4"/>
  <c r="P24" i="4"/>
  <c r="Q24" i="4"/>
  <c r="R24" i="4"/>
  <c r="O25" i="4"/>
  <c r="P25" i="4"/>
  <c r="Q25" i="4"/>
  <c r="R25" i="4"/>
  <c r="O26" i="4"/>
  <c r="P26" i="4"/>
  <c r="Q26" i="4"/>
  <c r="R26" i="4"/>
  <c r="R3" i="4"/>
  <c r="Q3" i="4"/>
  <c r="P3" i="4"/>
  <c r="O3" i="4"/>
  <c r="K4" i="1"/>
  <c r="L4" i="1"/>
  <c r="M4" i="1"/>
  <c r="N4" i="1"/>
  <c r="K5" i="1"/>
  <c r="L5" i="1"/>
  <c r="M5" i="1"/>
  <c r="N5" i="1"/>
  <c r="K11" i="1"/>
  <c r="L11" i="1"/>
  <c r="M11" i="1"/>
  <c r="N11" i="1"/>
  <c r="K14" i="1"/>
  <c r="L14" i="1"/>
  <c r="M14" i="1"/>
  <c r="N14" i="1"/>
  <c r="K17" i="1"/>
  <c r="L17" i="1"/>
  <c r="M17" i="1"/>
  <c r="N17" i="1"/>
  <c r="K18" i="1"/>
  <c r="L18" i="1"/>
  <c r="M18" i="1"/>
  <c r="N18" i="1"/>
  <c r="K23" i="1"/>
  <c r="L23" i="1"/>
  <c r="M23" i="1"/>
  <c r="N23" i="1"/>
  <c r="K25" i="1"/>
  <c r="L25" i="1"/>
  <c r="M25" i="1"/>
  <c r="N25" i="1"/>
  <c r="K26" i="1"/>
  <c r="L26" i="1"/>
  <c r="M26" i="1"/>
  <c r="N26" i="1"/>
  <c r="B6" i="13"/>
  <c r="B7" i="13"/>
  <c r="C7" i="13"/>
  <c r="B13" i="13"/>
  <c r="B16" i="13"/>
  <c r="C16" i="13"/>
  <c r="G10" i="13"/>
  <c r="D12" i="13"/>
  <c r="E12" i="13"/>
  <c r="G12" i="13"/>
  <c r="E13" i="13"/>
  <c r="D15" i="13"/>
  <c r="E15" i="13"/>
  <c r="G15" i="13"/>
  <c r="H15" i="13"/>
  <c r="E16" i="13"/>
  <c r="F16" i="13"/>
  <c r="G16" i="13"/>
  <c r="H16" i="13"/>
  <c r="G20" i="13"/>
  <c r="F9" i="12"/>
  <c r="F13" i="12"/>
  <c r="F19" i="12"/>
  <c r="F20" i="12"/>
  <c r="G20" i="12"/>
  <c r="D12" i="12"/>
  <c r="D13" i="12"/>
  <c r="D19" i="12"/>
  <c r="D20" i="12"/>
  <c r="E20" i="12"/>
  <c r="D24" i="12"/>
  <c r="B15" i="12"/>
  <c r="B4" i="12"/>
  <c r="C13" i="12"/>
  <c r="C20" i="12"/>
  <c r="B16" i="12"/>
  <c r="B13" i="12"/>
  <c r="B12" i="12"/>
  <c r="C9" i="12"/>
  <c r="B6" i="12"/>
  <c r="D3" i="11"/>
  <c r="D4" i="11"/>
  <c r="D7" i="11"/>
  <c r="D9" i="11"/>
  <c r="D20" i="11"/>
  <c r="E20" i="11"/>
  <c r="B19" i="11"/>
  <c r="B6" i="11"/>
  <c r="B7" i="11"/>
  <c r="B9" i="11"/>
  <c r="B12" i="11"/>
  <c r="C12" i="11"/>
  <c r="B13" i="11"/>
  <c r="C13" i="11"/>
  <c r="H6" i="10"/>
  <c r="H9" i="10"/>
  <c r="H10" i="10"/>
  <c r="H12" i="10"/>
  <c r="H15" i="10"/>
  <c r="H16" i="10"/>
  <c r="I16" i="10"/>
  <c r="H19" i="10"/>
  <c r="H20" i="10"/>
  <c r="I20" i="10"/>
  <c r="J20" i="10"/>
  <c r="K20" i="10"/>
  <c r="E16" i="11"/>
  <c r="D16" i="11"/>
  <c r="B16" i="11"/>
  <c r="E15" i="11"/>
  <c r="D15" i="11"/>
  <c r="N13" i="10"/>
  <c r="N15" i="10"/>
  <c r="O15" i="10"/>
  <c r="N16" i="10"/>
  <c r="B15" i="10"/>
  <c r="C15" i="10"/>
  <c r="D15" i="10"/>
  <c r="E15" i="10"/>
  <c r="B16" i="10"/>
  <c r="C16" i="10"/>
  <c r="B20" i="10"/>
  <c r="M16" i="10"/>
  <c r="L16" i="10"/>
  <c r="M15" i="10"/>
  <c r="L15" i="10"/>
  <c r="L13" i="10"/>
  <c r="L12" i="10"/>
  <c r="G16" i="10"/>
  <c r="F16" i="10"/>
  <c r="G15" i="10"/>
  <c r="F15" i="10"/>
  <c r="F12" i="10"/>
  <c r="F10" i="10"/>
  <c r="F6" i="10"/>
  <c r="D12" i="9"/>
  <c r="D13" i="9"/>
  <c r="B14" i="9"/>
  <c r="C14" i="9"/>
  <c r="B7" i="9"/>
  <c r="B12" i="9"/>
  <c r="B21" i="9"/>
  <c r="D20" i="9"/>
  <c r="E19" i="9"/>
  <c r="D19" i="9"/>
  <c r="B19" i="9"/>
  <c r="E16" i="9"/>
  <c r="D16" i="9"/>
  <c r="B16" i="9"/>
  <c r="E15" i="9"/>
  <c r="D15" i="9"/>
  <c r="B15" i="9"/>
  <c r="F13" i="9"/>
  <c r="E13" i="9"/>
  <c r="C13" i="9"/>
  <c r="B13" i="9"/>
  <c r="E12" i="9"/>
  <c r="E4" i="9"/>
  <c r="C13" i="8"/>
  <c r="C15" i="8"/>
  <c r="C16" i="8"/>
  <c r="K16" i="20" l="1"/>
  <c r="J15" i="20"/>
  <c r="J16" i="20"/>
  <c r="H16" i="20"/>
  <c r="G12" i="19"/>
  <c r="H5" i="19"/>
  <c r="E9" i="19"/>
  <c r="H19" i="19"/>
  <c r="H9" i="19"/>
  <c r="E14" i="19"/>
  <c r="F17" i="19"/>
  <c r="G23" i="19"/>
  <c r="G21" i="19"/>
  <c r="H21" i="19"/>
  <c r="E24" i="19"/>
  <c r="G8" i="19"/>
  <c r="H11" i="19"/>
  <c r="F4" i="19"/>
  <c r="H10" i="19"/>
  <c r="E11" i="19"/>
  <c r="H15" i="19"/>
  <c r="H20" i="19"/>
  <c r="E20" i="19"/>
  <c r="E15" i="19"/>
  <c r="G3" i="19"/>
  <c r="F8" i="19"/>
  <c r="H14" i="19"/>
  <c r="F16" i="19"/>
  <c r="H3" i="19"/>
  <c r="H13" i="19"/>
  <c r="H16" i="19"/>
  <c r="G18" i="19"/>
  <c r="H25" i="19"/>
  <c r="E3" i="19"/>
  <c r="G7" i="19"/>
  <c r="F12" i="19"/>
  <c r="G17" i="19"/>
  <c r="H18" i="19"/>
  <c r="H24" i="19"/>
  <c r="G16" i="19"/>
  <c r="E17" i="19"/>
  <c r="F23" i="19"/>
  <c r="E5" i="19"/>
  <c r="H7" i="19"/>
  <c r="G4" i="19"/>
  <c r="H6" i="19"/>
  <c r="E7" i="19"/>
  <c r="G11" i="19"/>
  <c r="H4" i="19"/>
  <c r="F5" i="19"/>
  <c r="H8" i="19"/>
  <c r="F9" i="19"/>
  <c r="H12" i="19"/>
  <c r="E13" i="19"/>
  <c r="F15" i="19"/>
  <c r="E18" i="19"/>
  <c r="F20" i="19"/>
  <c r="H23" i="19"/>
  <c r="F24" i="19"/>
  <c r="G5" i="19"/>
  <c r="E6" i="19"/>
  <c r="G9" i="19"/>
  <c r="E10" i="19"/>
  <c r="F13" i="19"/>
  <c r="H17" i="19"/>
  <c r="F18" i="19"/>
  <c r="G20" i="19"/>
  <c r="E21" i="19"/>
  <c r="G24" i="19"/>
  <c r="E25" i="19"/>
  <c r="F6" i="19"/>
  <c r="F10" i="19"/>
  <c r="G13" i="19"/>
  <c r="F21" i="19"/>
  <c r="F25" i="19"/>
  <c r="G6" i="19"/>
  <c r="G10" i="19"/>
  <c r="F14" i="19"/>
  <c r="E19" i="19"/>
  <c r="E22" i="19"/>
  <c r="G25" i="19"/>
  <c r="E26" i="19"/>
  <c r="F3" i="19"/>
  <c r="F7" i="19"/>
  <c r="F11" i="19"/>
  <c r="G14" i="19"/>
  <c r="E16" i="19"/>
  <c r="F19" i="19"/>
  <c r="F22" i="19"/>
  <c r="F26" i="19"/>
  <c r="E4" i="19"/>
  <c r="E8" i="19"/>
  <c r="E12" i="19"/>
  <c r="G19" i="19"/>
  <c r="G22" i="19"/>
  <c r="E23" i="19"/>
  <c r="G26" i="19"/>
  <c r="L11" i="18"/>
  <c r="N22" i="18"/>
  <c r="L14" i="18"/>
  <c r="K17" i="18"/>
  <c r="N14" i="18"/>
  <c r="K25" i="18"/>
  <c r="M9" i="18"/>
  <c r="M22" i="18"/>
  <c r="L18" i="18"/>
  <c r="L22" i="18"/>
  <c r="N6" i="18"/>
  <c r="N23" i="18"/>
  <c r="N5" i="18"/>
  <c r="N21" i="18"/>
  <c r="M18" i="18"/>
  <c r="N18" i="18"/>
  <c r="M14" i="18"/>
  <c r="K18" i="18"/>
  <c r="N8" i="18"/>
  <c r="N17" i="18"/>
  <c r="N24" i="18"/>
  <c r="M11" i="18"/>
  <c r="N10" i="18"/>
  <c r="M24" i="18"/>
  <c r="K24" i="18"/>
  <c r="L24" i="18"/>
  <c r="N26" i="18"/>
  <c r="K11" i="18"/>
  <c r="K14" i="18"/>
  <c r="K8" i="18"/>
  <c r="K5" i="18"/>
  <c r="M8" i="18"/>
  <c r="M12" i="18"/>
  <c r="L5" i="18"/>
  <c r="N25" i="18"/>
  <c r="N4" i="18"/>
  <c r="L6" i="18"/>
  <c r="L19" i="18"/>
  <c r="K6" i="18"/>
  <c r="M23" i="18"/>
  <c r="M7" i="18"/>
  <c r="K23" i="18"/>
  <c r="L23" i="18"/>
  <c r="N12" i="18"/>
  <c r="K12" i="18"/>
  <c r="K9" i="18"/>
  <c r="N7" i="18"/>
  <c r="L9" i="18"/>
  <c r="K15" i="18"/>
  <c r="L17" i="18"/>
  <c r="N9" i="18"/>
  <c r="N16" i="18"/>
  <c r="M17" i="18"/>
  <c r="M3" i="18"/>
  <c r="L8" i="18"/>
  <c r="L12" i="18"/>
  <c r="M15" i="18"/>
  <c r="L20" i="18"/>
  <c r="M4" i="18"/>
  <c r="N13" i="18"/>
  <c r="N15" i="18"/>
  <c r="M16" i="18"/>
  <c r="M6" i="18"/>
  <c r="N11" i="18"/>
  <c r="M26" i="18"/>
  <c r="N3" i="18"/>
  <c r="M19" i="18"/>
  <c r="M20" i="18"/>
  <c r="K22" i="18"/>
  <c r="L25" i="18"/>
  <c r="K7" i="18"/>
  <c r="N19" i="18"/>
  <c r="N20" i="18"/>
  <c r="M25" i="18"/>
  <c r="K10" i="18"/>
  <c r="K21" i="18"/>
  <c r="K4" i="18"/>
  <c r="L4" i="18"/>
  <c r="L7" i="18"/>
  <c r="L10" i="18"/>
  <c r="K13" i="18"/>
  <c r="L15" i="18"/>
  <c r="K16" i="18"/>
  <c r="L21" i="18"/>
  <c r="K26" i="18"/>
  <c r="K3" i="18"/>
  <c r="M10" i="18"/>
  <c r="L13" i="18"/>
  <c r="L16" i="18"/>
  <c r="M21" i="18"/>
  <c r="L26" i="18"/>
  <c r="L3" i="18"/>
  <c r="M13" i="18"/>
  <c r="K19" i="18"/>
  <c r="K20" i="18"/>
  <c r="K11" i="17"/>
  <c r="L7" i="17"/>
  <c r="J3" i="17"/>
  <c r="L23" i="17"/>
  <c r="M8" i="17"/>
  <c r="M14" i="17"/>
  <c r="K6" i="17"/>
  <c r="M22" i="17"/>
  <c r="M12" i="17"/>
  <c r="J5" i="17"/>
  <c r="L3" i="17"/>
  <c r="M11" i="17"/>
  <c r="K26" i="17"/>
  <c r="J15" i="17"/>
  <c r="M7" i="17"/>
  <c r="M23" i="17"/>
  <c r="L8" i="17"/>
  <c r="M5" i="17"/>
  <c r="K3" i="17"/>
  <c r="K7" i="17"/>
  <c r="K16" i="17"/>
  <c r="M4" i="17"/>
  <c r="K13" i="17"/>
  <c r="K5" i="17"/>
  <c r="M15" i="17"/>
  <c r="J8" i="17"/>
  <c r="J13" i="17"/>
  <c r="M3" i="17"/>
  <c r="K8" i="17"/>
  <c r="L25" i="17"/>
  <c r="L22" i="17"/>
  <c r="M26" i="17"/>
  <c r="K22" i="17"/>
  <c r="J4" i="17"/>
  <c r="K4" i="17"/>
  <c r="L4" i="17"/>
  <c r="M18" i="17"/>
  <c r="J26" i="17"/>
  <c r="L26" i="17"/>
  <c r="J22" i="17"/>
  <c r="L14" i="17"/>
  <c r="J6" i="17"/>
  <c r="L11" i="17"/>
  <c r="M9" i="17"/>
  <c r="M17" i="17"/>
  <c r="J9" i="17"/>
  <c r="J18" i="17"/>
  <c r="K18" i="17"/>
  <c r="L18" i="17"/>
  <c r="M10" i="17"/>
  <c r="J21" i="17"/>
  <c r="M25" i="17"/>
  <c r="J23" i="17"/>
  <c r="K23" i="17"/>
  <c r="M19" i="17"/>
  <c r="M24" i="17"/>
  <c r="L6" i="17"/>
  <c r="L10" i="17"/>
  <c r="M6" i="17"/>
  <c r="J7" i="17"/>
  <c r="J11" i="17"/>
  <c r="J14" i="17"/>
  <c r="K14" i="17"/>
  <c r="M16" i="17"/>
  <c r="L21" i="17"/>
  <c r="M21" i="17"/>
  <c r="L13" i="17"/>
  <c r="M13" i="17"/>
  <c r="M20" i="17"/>
  <c r="J25" i="17"/>
  <c r="K25" i="17"/>
  <c r="J17" i="17"/>
  <c r="K19" i="17"/>
  <c r="J24" i="17"/>
  <c r="K17" i="17"/>
  <c r="K24" i="17"/>
  <c r="L17" i="17"/>
  <c r="L24" i="17"/>
  <c r="K9" i="17"/>
  <c r="L9" i="17"/>
  <c r="J10" i="17"/>
  <c r="K10" i="17"/>
  <c r="K15" i="17"/>
  <c r="L19" i="17"/>
  <c r="L15" i="17"/>
  <c r="J16" i="17"/>
  <c r="L16" i="17"/>
  <c r="J12" i="17"/>
  <c r="J20" i="17"/>
  <c r="K12" i="17"/>
  <c r="K20" i="17"/>
  <c r="L12" i="17"/>
  <c r="J19" i="17"/>
  <c r="L20" i="17"/>
  <c r="L12" i="16"/>
  <c r="I6" i="16"/>
  <c r="L21" i="16"/>
  <c r="J25" i="16"/>
  <c r="J14" i="16"/>
  <c r="J13" i="16"/>
  <c r="L14" i="16"/>
  <c r="I11" i="16"/>
  <c r="J19" i="16"/>
  <c r="J26" i="16"/>
  <c r="I3" i="16"/>
  <c r="I23" i="16"/>
  <c r="I15" i="16"/>
  <c r="L20" i="16"/>
  <c r="J4" i="16"/>
  <c r="L15" i="16"/>
  <c r="I10" i="16"/>
  <c r="I18" i="16"/>
  <c r="K9" i="16"/>
  <c r="J17" i="16"/>
  <c r="J8" i="16"/>
  <c r="J23" i="16"/>
  <c r="K16" i="16"/>
  <c r="J7" i="16"/>
  <c r="J22" i="16"/>
  <c r="I20" i="16"/>
  <c r="L6" i="16"/>
  <c r="K8" i="16"/>
  <c r="L3" i="16"/>
  <c r="J5" i="16"/>
  <c r="I26" i="16"/>
  <c r="L5" i="16"/>
  <c r="K23" i="16"/>
  <c r="I25" i="16"/>
  <c r="I17" i="16"/>
  <c r="I8" i="16"/>
  <c r="L26" i="16"/>
  <c r="J24" i="16"/>
  <c r="K21" i="16"/>
  <c r="L18" i="16"/>
  <c r="J16" i="16"/>
  <c r="L11" i="16"/>
  <c r="J9" i="16"/>
  <c r="K6" i="16"/>
  <c r="I24" i="16"/>
  <c r="I16" i="16"/>
  <c r="I7" i="16"/>
  <c r="K26" i="16"/>
  <c r="L23" i="16"/>
  <c r="J21" i="16"/>
  <c r="K18" i="16"/>
  <c r="K11" i="16"/>
  <c r="L8" i="16"/>
  <c r="J6" i="16"/>
  <c r="J15" i="16"/>
  <c r="I22" i="16"/>
  <c r="I14" i="16"/>
  <c r="I5" i="16"/>
  <c r="L25" i="16"/>
  <c r="K20" i="16"/>
  <c r="L17" i="16"/>
  <c r="K14" i="16"/>
  <c r="L10" i="16"/>
  <c r="K5" i="16"/>
  <c r="I21" i="16"/>
  <c r="I13" i="16"/>
  <c r="I4" i="16"/>
  <c r="K25" i="16"/>
  <c r="L22" i="16"/>
  <c r="J20" i="16"/>
  <c r="K17" i="16"/>
  <c r="K10" i="16"/>
  <c r="L7" i="16"/>
  <c r="J11" i="16"/>
  <c r="J3" i="16"/>
  <c r="K22" i="16"/>
  <c r="L19" i="16"/>
  <c r="L13" i="16"/>
  <c r="J10" i="16"/>
  <c r="K7" i="16"/>
  <c r="L4" i="16"/>
  <c r="I19" i="16"/>
  <c r="K3" i="16"/>
  <c r="L24" i="16"/>
  <c r="K19" i="16"/>
  <c r="L16" i="16"/>
  <c r="K13" i="16"/>
  <c r="L9" i="16"/>
  <c r="K4" i="16"/>
  <c r="I9" i="16"/>
  <c r="J12" i="16"/>
  <c r="K12" i="16"/>
  <c r="I12" i="16"/>
  <c r="K15" i="16"/>
  <c r="K7" i="14"/>
  <c r="K25" i="14"/>
  <c r="K17" i="14"/>
  <c r="H9" i="14"/>
  <c r="J14" i="14"/>
  <c r="J15" i="14"/>
  <c r="J13" i="14"/>
  <c r="K20" i="14"/>
  <c r="K16" i="14"/>
  <c r="H7" i="14"/>
  <c r="K13" i="14"/>
  <c r="K6" i="14"/>
  <c r="J6" i="14"/>
  <c r="I14" i="14"/>
  <c r="K12" i="14"/>
  <c r="K15" i="14"/>
  <c r="H3" i="14"/>
  <c r="H19" i="14"/>
  <c r="K3" i="14"/>
  <c r="I7" i="14"/>
  <c r="I8" i="14"/>
  <c r="I9" i="14"/>
  <c r="I10" i="14"/>
  <c r="I11" i="14"/>
  <c r="H12" i="14"/>
  <c r="H23" i="14"/>
  <c r="K4" i="14"/>
  <c r="J8" i="14"/>
  <c r="J9" i="14"/>
  <c r="J10" i="14"/>
  <c r="J11" i="14"/>
  <c r="I12" i="14"/>
  <c r="H13" i="14"/>
  <c r="H14" i="14"/>
  <c r="H21" i="14"/>
  <c r="K5" i="14"/>
  <c r="K8" i="14"/>
  <c r="K9" i="14"/>
  <c r="K10" i="14"/>
  <c r="K11" i="14"/>
  <c r="H15" i="14"/>
  <c r="H5" i="14"/>
  <c r="H17" i="14"/>
  <c r="H22" i="14"/>
  <c r="H25" i="14"/>
  <c r="I3" i="14"/>
  <c r="I4" i="14"/>
  <c r="I5" i="14"/>
  <c r="H6" i="14"/>
  <c r="I16" i="14"/>
  <c r="I17" i="14"/>
  <c r="I18" i="14"/>
  <c r="I19" i="14"/>
  <c r="I20" i="14"/>
  <c r="I21" i="14"/>
  <c r="I22" i="14"/>
  <c r="I23" i="14"/>
  <c r="I24" i="14"/>
  <c r="I25" i="14"/>
  <c r="I26" i="14"/>
  <c r="H4" i="14"/>
  <c r="H20" i="14"/>
  <c r="H26" i="14"/>
  <c r="I6" i="14"/>
  <c r="J16" i="14"/>
  <c r="J17" i="14"/>
  <c r="J18" i="14"/>
  <c r="J19" i="14"/>
  <c r="J20" i="14"/>
  <c r="J21" i="14"/>
  <c r="J22" i="14"/>
  <c r="J23" i="14"/>
  <c r="J24" i="14"/>
  <c r="J25" i="14"/>
  <c r="J26" i="14"/>
  <c r="H18" i="14"/>
  <c r="H24" i="14"/>
  <c r="E20" i="8"/>
  <c r="F16" i="8"/>
  <c r="B13" i="8"/>
  <c r="B15" i="8"/>
  <c r="B16" i="8"/>
  <c r="B19" i="8"/>
  <c r="B20" i="8"/>
  <c r="B21" i="8"/>
  <c r="B24" i="8"/>
  <c r="D13" i="8"/>
  <c r="G24" i="8"/>
  <c r="G20" i="8"/>
  <c r="G19" i="8"/>
  <c r="E19" i="8"/>
  <c r="E16" i="8"/>
  <c r="F15" i="8"/>
  <c r="E15" i="8"/>
  <c r="E9" i="8"/>
  <c r="B8" i="7"/>
  <c r="B12" i="7"/>
  <c r="C12" i="7"/>
  <c r="B13" i="7"/>
  <c r="B14" i="7"/>
  <c r="B15" i="7"/>
  <c r="C15" i="7"/>
  <c r="D15" i="7"/>
  <c r="B16" i="7"/>
  <c r="C16" i="7"/>
  <c r="B20" i="7"/>
  <c r="B24" i="7"/>
  <c r="B4" i="7"/>
  <c r="H4" i="7"/>
  <c r="H13" i="7"/>
  <c r="I13" i="7"/>
  <c r="H15" i="7"/>
  <c r="I15" i="7"/>
  <c r="H16" i="7"/>
  <c r="H19" i="7"/>
  <c r="I19" i="7"/>
  <c r="H20" i="7"/>
  <c r="I20" i="7"/>
  <c r="F22" i="7"/>
  <c r="F19" i="7"/>
  <c r="F16" i="7"/>
  <c r="G15" i="7"/>
  <c r="F15" i="7"/>
  <c r="G12" i="7"/>
  <c r="F12" i="7"/>
  <c r="F9" i="7"/>
  <c r="F6" i="7"/>
  <c r="E13" i="6"/>
  <c r="G6" i="6"/>
  <c r="F4" i="6"/>
  <c r="F6" i="6"/>
  <c r="D20" i="6"/>
  <c r="D22" i="6"/>
  <c r="D7" i="6"/>
  <c r="B7" i="6"/>
  <c r="B9" i="6"/>
  <c r="B20" i="6"/>
  <c r="F16" i="6"/>
  <c r="C16" i="6"/>
  <c r="B16" i="6"/>
  <c r="C15" i="6"/>
  <c r="B15" i="6"/>
  <c r="D13" i="6"/>
  <c r="D12" i="6"/>
  <c r="B12" i="6"/>
  <c r="B6" i="6"/>
  <c r="E15" i="5"/>
  <c r="E12" i="5"/>
  <c r="E13" i="5"/>
  <c r="I19" i="5"/>
  <c r="I7" i="5"/>
  <c r="G3" i="5"/>
  <c r="G22" i="5"/>
  <c r="H22" i="5"/>
  <c r="D16" i="5"/>
  <c r="F13" i="5"/>
  <c r="D12" i="5"/>
  <c r="C16" i="5"/>
  <c r="B13" i="5"/>
  <c r="B4" i="5"/>
  <c r="B6" i="5"/>
  <c r="I20" i="5"/>
  <c r="G20" i="5"/>
  <c r="B20" i="5"/>
  <c r="I16" i="5"/>
  <c r="G16" i="5"/>
  <c r="B16" i="5"/>
  <c r="J15" i="5"/>
  <c r="I15" i="5"/>
  <c r="G15" i="5"/>
  <c r="D15" i="5"/>
  <c r="C15" i="5"/>
  <c r="B15" i="5"/>
  <c r="I13" i="5"/>
  <c r="D13" i="5"/>
  <c r="B12" i="5"/>
  <c r="C10" i="5"/>
  <c r="B10" i="5"/>
  <c r="D6" i="5"/>
  <c r="I12" i="4"/>
  <c r="I13" i="4"/>
  <c r="J13" i="4"/>
  <c r="I15" i="4"/>
  <c r="J15" i="4"/>
  <c r="I16" i="4"/>
  <c r="I20" i="4"/>
  <c r="I25" i="4"/>
  <c r="B4" i="4"/>
  <c r="B6" i="4"/>
  <c r="B7" i="4"/>
  <c r="B10" i="4"/>
  <c r="B12" i="4"/>
  <c r="B15" i="4"/>
  <c r="G20" i="4"/>
  <c r="B20" i="4"/>
  <c r="G19" i="4"/>
  <c r="E19" i="4"/>
  <c r="H16" i="4"/>
  <c r="G16" i="4"/>
  <c r="B16" i="4"/>
  <c r="H15" i="4"/>
  <c r="G15" i="4"/>
  <c r="F15" i="4"/>
  <c r="E15" i="4"/>
  <c r="C15" i="4"/>
  <c r="H13" i="4"/>
  <c r="G13" i="4"/>
  <c r="E13" i="4"/>
  <c r="C10" i="4"/>
  <c r="E7" i="4"/>
  <c r="D7" i="4"/>
  <c r="C7" i="4"/>
  <c r="E6" i="4"/>
  <c r="B19" i="2" l="1"/>
  <c r="B9" i="2"/>
  <c r="B12" i="2"/>
  <c r="B4" i="2"/>
  <c r="B6" i="2"/>
  <c r="B7" i="2"/>
  <c r="C20" i="2"/>
  <c r="O20" i="2" s="1"/>
  <c r="C19" i="2"/>
  <c r="M16" i="2"/>
  <c r="E16" i="2"/>
  <c r="D16" i="2"/>
  <c r="C16" i="2"/>
  <c r="F15" i="2"/>
  <c r="E15" i="2"/>
  <c r="D15" i="2"/>
  <c r="C15" i="2"/>
  <c r="B15" i="2"/>
  <c r="C13" i="2"/>
  <c r="B13" i="2"/>
  <c r="C10" i="2"/>
  <c r="C9" i="2"/>
  <c r="E7" i="2"/>
  <c r="C7" i="2"/>
  <c r="P7" i="2" s="1"/>
  <c r="C3" i="2"/>
  <c r="P3" i="2" s="1"/>
  <c r="G12" i="1"/>
  <c r="G13" i="1"/>
  <c r="G15" i="1"/>
  <c r="H15" i="1"/>
  <c r="G20" i="1"/>
  <c r="G19" i="1"/>
  <c r="E9" i="1"/>
  <c r="F9" i="1"/>
  <c r="E10" i="1"/>
  <c r="E12" i="1"/>
  <c r="E13" i="1"/>
  <c r="F13" i="1"/>
  <c r="E15" i="1"/>
  <c r="E20" i="1"/>
  <c r="E21" i="1"/>
  <c r="D3" i="1"/>
  <c r="D6" i="1"/>
  <c r="D7" i="1"/>
  <c r="D9" i="1"/>
  <c r="D13" i="1"/>
  <c r="D15" i="1"/>
  <c r="D16" i="1"/>
  <c r="D22" i="1"/>
  <c r="D24" i="1"/>
  <c r="B16" i="1"/>
  <c r="B13" i="1"/>
  <c r="B8" i="1"/>
  <c r="B15" i="1"/>
  <c r="B20" i="1"/>
  <c r="G16" i="1"/>
  <c r="C15" i="1"/>
  <c r="N3" i="1" l="1"/>
  <c r="E3" i="3" s="1"/>
  <c r="L3" i="1"/>
  <c r="C3" i="3" s="1"/>
  <c r="K3" i="1"/>
  <c r="M3" i="1"/>
  <c r="K22" i="1"/>
  <c r="N22" i="1"/>
  <c r="L22" i="1"/>
  <c r="M22" i="1"/>
  <c r="K21" i="1"/>
  <c r="L21" i="1"/>
  <c r="M21" i="1"/>
  <c r="N21" i="1"/>
  <c r="K19" i="1"/>
  <c r="L19" i="1"/>
  <c r="M19" i="1"/>
  <c r="N19" i="1"/>
  <c r="K8" i="1"/>
  <c r="L8" i="1"/>
  <c r="M8" i="1"/>
  <c r="N8" i="1"/>
  <c r="K9" i="1"/>
  <c r="L9" i="1"/>
  <c r="M9" i="1"/>
  <c r="N9" i="1"/>
  <c r="N20" i="1"/>
  <c r="M20" i="1"/>
  <c r="K20" i="1"/>
  <c r="L20" i="1"/>
  <c r="K15" i="1"/>
  <c r="L15" i="1"/>
  <c r="M15" i="1"/>
  <c r="N15" i="1"/>
  <c r="K13" i="1"/>
  <c r="L13" i="1"/>
  <c r="M13" i="1"/>
  <c r="N13" i="1"/>
  <c r="K7" i="1"/>
  <c r="L7" i="1"/>
  <c r="M7" i="1"/>
  <c r="N7" i="1"/>
  <c r="K12" i="1"/>
  <c r="N12" i="1"/>
  <c r="L12" i="1"/>
  <c r="M12" i="1"/>
  <c r="K24" i="1"/>
  <c r="M24" i="1"/>
  <c r="L24" i="1"/>
  <c r="N24" i="1"/>
  <c r="K16" i="1"/>
  <c r="M16" i="1"/>
  <c r="L16" i="1"/>
  <c r="N16" i="1"/>
  <c r="K6" i="1"/>
  <c r="L6" i="1"/>
  <c r="M6" i="1"/>
  <c r="N6" i="1"/>
  <c r="K10" i="1"/>
  <c r="L10" i="1"/>
  <c r="M10" i="1"/>
  <c r="N10" i="1"/>
  <c r="O11" i="2"/>
  <c r="P14" i="2"/>
  <c r="N6" i="2"/>
  <c r="O8" i="2"/>
  <c r="O24" i="2"/>
  <c r="N17" i="2"/>
  <c r="P20" i="2"/>
  <c r="P26" i="2"/>
  <c r="O12" i="2"/>
  <c r="N3" i="2"/>
  <c r="P8" i="2"/>
  <c r="O9" i="2"/>
  <c r="O18" i="2"/>
  <c r="P24" i="2"/>
  <c r="M6" i="2"/>
  <c r="N25" i="2"/>
  <c r="O17" i="2"/>
  <c r="P18" i="2"/>
  <c r="N21" i="2"/>
  <c r="O22" i="2"/>
  <c r="N23" i="2"/>
  <c r="M21" i="2"/>
  <c r="N7" i="2"/>
  <c r="O19" i="2"/>
  <c r="P23" i="2"/>
  <c r="P13" i="2"/>
  <c r="O3" i="2"/>
  <c r="O14" i="2"/>
  <c r="P16" i="2"/>
  <c r="P22" i="2"/>
  <c r="M10" i="2"/>
  <c r="N11" i="2"/>
  <c r="N26" i="2"/>
  <c r="M18" i="2"/>
  <c r="O26" i="2"/>
  <c r="M25" i="2"/>
  <c r="N22" i="2"/>
  <c r="P12" i="2"/>
  <c r="P10" i="2"/>
  <c r="M12" i="2"/>
  <c r="O15" i="2"/>
  <c r="P15" i="2"/>
  <c r="P4" i="2"/>
  <c r="P5" i="2"/>
  <c r="N4" i="2"/>
  <c r="O7" i="2"/>
  <c r="M5" i="2"/>
  <c r="O6" i="2"/>
  <c r="N10" i="2"/>
  <c r="P11" i="2"/>
  <c r="M14" i="2"/>
  <c r="M15" i="2"/>
  <c r="N16" i="2"/>
  <c r="P17" i="2"/>
  <c r="M20" i="2"/>
  <c r="O21" i="2"/>
  <c r="M24" i="2"/>
  <c r="O25" i="2"/>
  <c r="N5" i="2"/>
  <c r="P6" i="2"/>
  <c r="M9" i="2"/>
  <c r="O10" i="2"/>
  <c r="N14" i="2"/>
  <c r="N15" i="2"/>
  <c r="O16" i="2"/>
  <c r="M19" i="2"/>
  <c r="N20" i="2"/>
  <c r="P21" i="2"/>
  <c r="N24" i="2"/>
  <c r="P25" i="2"/>
  <c r="M4" i="2"/>
  <c r="O5" i="2"/>
  <c r="N9" i="2"/>
  <c r="M13" i="2"/>
  <c r="N19" i="2"/>
  <c r="M23" i="2"/>
  <c r="M8" i="2"/>
  <c r="N13" i="2"/>
  <c r="O4" i="2"/>
  <c r="M7" i="2"/>
  <c r="N8" i="2"/>
  <c r="P9" i="2"/>
  <c r="N12" i="2"/>
  <c r="O13" i="2"/>
  <c r="N18" i="2"/>
  <c r="P19" i="2"/>
  <c r="M22" i="2"/>
  <c r="O23" i="2"/>
  <c r="M26" i="2"/>
  <c r="M3" i="2"/>
  <c r="M11" i="2"/>
  <c r="M17" i="2"/>
  <c r="D3" i="3" l="1"/>
  <c r="B3" i="3"/>
</calcChain>
</file>

<file path=xl/sharedStrings.xml><?xml version="1.0" encoding="utf-8"?>
<sst xmlns="http://schemas.openxmlformats.org/spreadsheetml/2006/main" count="1131" uniqueCount="189">
  <si>
    <t>◆エアコン　　　●テレビ　　★照明　　▲水道</t>
    <rPh sb="15" eb="17">
      <t>ショウメイ</t>
    </rPh>
    <rPh sb="20" eb="22">
      <t>スイドウ</t>
    </rPh>
    <phoneticPr fontId="2"/>
  </si>
  <si>
    <t>◆</t>
    <phoneticPr fontId="2"/>
  </si>
  <si>
    <t>●</t>
    <phoneticPr fontId="2"/>
  </si>
  <si>
    <t>★</t>
    <phoneticPr fontId="2"/>
  </si>
  <si>
    <t>▲</t>
    <phoneticPr fontId="2"/>
  </si>
  <si>
    <t>1の1</t>
    <phoneticPr fontId="2"/>
  </si>
  <si>
    <t>電気</t>
    <rPh sb="0" eb="2">
      <t>デンキ</t>
    </rPh>
    <phoneticPr fontId="2"/>
  </si>
  <si>
    <t>1の2</t>
    <phoneticPr fontId="2"/>
  </si>
  <si>
    <t>エアコン</t>
    <phoneticPr fontId="2"/>
  </si>
  <si>
    <t>1年生活</t>
    <rPh sb="1" eb="2">
      <t>ネン</t>
    </rPh>
    <rPh sb="2" eb="4">
      <t>セイカツ</t>
    </rPh>
    <phoneticPr fontId="2"/>
  </si>
  <si>
    <t>2の1</t>
    <phoneticPr fontId="2"/>
  </si>
  <si>
    <t>2の2</t>
    <phoneticPr fontId="2"/>
  </si>
  <si>
    <t>2年生活</t>
    <rPh sb="1" eb="2">
      <t>ネン</t>
    </rPh>
    <rPh sb="2" eb="4">
      <t>セイカツ</t>
    </rPh>
    <phoneticPr fontId="2"/>
  </si>
  <si>
    <t>3の1</t>
    <phoneticPr fontId="2"/>
  </si>
  <si>
    <t>3の2</t>
    <phoneticPr fontId="2"/>
  </si>
  <si>
    <t>3年総合</t>
    <rPh sb="1" eb="2">
      <t>ネン</t>
    </rPh>
    <rPh sb="2" eb="4">
      <t>ソウゴウ</t>
    </rPh>
    <phoneticPr fontId="2"/>
  </si>
  <si>
    <t>4の1</t>
    <phoneticPr fontId="2"/>
  </si>
  <si>
    <t>4の2</t>
    <phoneticPr fontId="2"/>
  </si>
  <si>
    <t>4年総合</t>
    <rPh sb="1" eb="2">
      <t>ネン</t>
    </rPh>
    <rPh sb="2" eb="4">
      <t>ソウゴウ</t>
    </rPh>
    <phoneticPr fontId="2"/>
  </si>
  <si>
    <t>5の1</t>
    <phoneticPr fontId="2"/>
  </si>
  <si>
    <t>テレビ</t>
    <phoneticPr fontId="2"/>
  </si>
  <si>
    <t>5の2</t>
    <phoneticPr fontId="2"/>
  </si>
  <si>
    <t>5年総合</t>
    <rPh sb="1" eb="2">
      <t>ネン</t>
    </rPh>
    <rPh sb="2" eb="4">
      <t>ソウゴウ</t>
    </rPh>
    <phoneticPr fontId="2"/>
  </si>
  <si>
    <t>4.5年総合</t>
    <rPh sb="3" eb="4">
      <t>ネン</t>
    </rPh>
    <rPh sb="4" eb="6">
      <t>ソウゴウ</t>
    </rPh>
    <phoneticPr fontId="2"/>
  </si>
  <si>
    <t>6の1</t>
    <phoneticPr fontId="2"/>
  </si>
  <si>
    <t>6の2</t>
    <phoneticPr fontId="2"/>
  </si>
  <si>
    <t>6年総合</t>
    <rPh sb="1" eb="2">
      <t>ネン</t>
    </rPh>
    <rPh sb="2" eb="4">
      <t>ソウゴウ</t>
    </rPh>
    <phoneticPr fontId="2"/>
  </si>
  <si>
    <t>算数</t>
    <rPh sb="0" eb="2">
      <t>サンスウ</t>
    </rPh>
    <phoneticPr fontId="2"/>
  </si>
  <si>
    <t>図工</t>
    <rPh sb="0" eb="2">
      <t>ズコウ</t>
    </rPh>
    <phoneticPr fontId="2"/>
  </si>
  <si>
    <t>音楽</t>
    <rPh sb="0" eb="2">
      <t>オンガク</t>
    </rPh>
    <phoneticPr fontId="2"/>
  </si>
  <si>
    <t>多目的室</t>
    <rPh sb="0" eb="3">
      <t>タモクテキ</t>
    </rPh>
    <rPh sb="3" eb="4">
      <t>シツ</t>
    </rPh>
    <phoneticPr fontId="2"/>
  </si>
  <si>
    <t>主事室</t>
    <rPh sb="0" eb="2">
      <t>シュジ</t>
    </rPh>
    <rPh sb="2" eb="3">
      <t>シツ</t>
    </rPh>
    <phoneticPr fontId="2"/>
  </si>
  <si>
    <t>節電・節水管理（R5.10.3~R5.10.6）</t>
    <rPh sb="0" eb="2">
      <t>セツデン</t>
    </rPh>
    <rPh sb="3" eb="5">
      <t>セッスイ</t>
    </rPh>
    <rPh sb="5" eb="7">
      <t>カンリ</t>
    </rPh>
    <phoneticPr fontId="2"/>
  </si>
  <si>
    <t>節電・節水管理（R5.10.10~R5.10.13）</t>
    <rPh sb="0" eb="2">
      <t>セツデン</t>
    </rPh>
    <rPh sb="3" eb="5">
      <t>セッスイ</t>
    </rPh>
    <rPh sb="5" eb="7">
      <t>カンリ</t>
    </rPh>
    <phoneticPr fontId="2"/>
  </si>
  <si>
    <t>エアコン　</t>
    <phoneticPr fontId="2"/>
  </si>
  <si>
    <t>照明</t>
    <rPh sb="0" eb="2">
      <t>ショウメイ</t>
    </rPh>
    <phoneticPr fontId="2"/>
  </si>
  <si>
    <t>水道</t>
    <rPh sb="0" eb="2">
      <t>スイドウ</t>
    </rPh>
    <phoneticPr fontId="2"/>
  </si>
  <si>
    <t>ほっとルーム前
水道</t>
    <rPh sb="6" eb="7">
      <t>マエ</t>
    </rPh>
    <rPh sb="8" eb="10">
      <t>スイドウ</t>
    </rPh>
    <phoneticPr fontId="2"/>
  </si>
  <si>
    <t>家庭科室</t>
    <rPh sb="0" eb="4">
      <t>カテイカシツ</t>
    </rPh>
    <phoneticPr fontId="2"/>
  </si>
  <si>
    <t>エアコン</t>
    <phoneticPr fontId="2"/>
  </si>
  <si>
    <t>テレビ</t>
    <phoneticPr fontId="2"/>
  </si>
  <si>
    <t>照明</t>
    <rPh sb="0" eb="2">
      <t>ショウメイ</t>
    </rPh>
    <phoneticPr fontId="2"/>
  </si>
  <si>
    <t>水道</t>
    <rPh sb="0" eb="2">
      <t>スイドウ</t>
    </rPh>
    <phoneticPr fontId="2"/>
  </si>
  <si>
    <t>電気</t>
    <rPh sb="0" eb="2">
      <t>デンキ</t>
    </rPh>
    <phoneticPr fontId="2"/>
  </si>
  <si>
    <t>算数ルーム前水道</t>
    <rPh sb="0" eb="2">
      <t>サンスウ</t>
    </rPh>
    <rPh sb="5" eb="6">
      <t>マエ</t>
    </rPh>
    <rPh sb="6" eb="8">
      <t>スイドウ</t>
    </rPh>
    <phoneticPr fontId="2"/>
  </si>
  <si>
    <t>▲</t>
    <phoneticPr fontId="2"/>
  </si>
  <si>
    <t>エアコン</t>
    <phoneticPr fontId="2"/>
  </si>
  <si>
    <t>電気</t>
    <rPh sb="0" eb="2">
      <t>デンキ</t>
    </rPh>
    <phoneticPr fontId="2"/>
  </si>
  <si>
    <t>テレビ</t>
    <phoneticPr fontId="2"/>
  </si>
  <si>
    <t>エアコン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</si>
  <si>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</si>
  <si>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</si>
  <si>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</si>
  <si>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</si>
  <si>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節電・節水管理（R5.10.16~R5.10.20）</t>
    <rPh sb="0" eb="2">
      <t>セツデン</t>
    </rPh>
    <rPh sb="3" eb="5">
      <t>セッスイ</t>
    </rPh>
    <rPh sb="5" eb="7">
      <t>カンリ</t>
    </rPh>
    <phoneticPr fontId="2"/>
  </si>
  <si>
    <t>テレビ</t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</si>
  <si>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</si>
  <si>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</si>
  <si>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</si>
  <si>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</si>
  <si>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</si>
  <si>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ホットルーム
前水道</t>
    <rPh sb="7" eb="8">
      <t>マエ</t>
    </rPh>
    <rPh sb="8" eb="10">
      <t>スイドウ</t>
    </rPh>
    <phoneticPr fontId="2"/>
  </si>
  <si>
    <t>テレビ</t>
    <phoneticPr fontId="2"/>
  </si>
  <si>
    <t>電気</t>
    <rPh sb="0" eb="2">
      <t>デンキ</t>
    </rPh>
    <phoneticPr fontId="2"/>
  </si>
  <si>
    <t>▲</t>
    <phoneticPr fontId="2"/>
  </si>
  <si>
    <t>電気</t>
    <rPh sb="0" eb="2">
      <t>デンキ</t>
    </rPh>
    <phoneticPr fontId="2"/>
  </si>
  <si>
    <t>テレビ</t>
    <phoneticPr fontId="2"/>
  </si>
  <si>
    <t>エアコン</t>
    <phoneticPr fontId="2"/>
  </si>
  <si>
    <t>節電・節水管理（R5.10.23~R5.10.27）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</si>
  <si>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</si>
  <si>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</si>
  <si>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テレビ</t>
    <phoneticPr fontId="2"/>
  </si>
  <si>
    <t>節電・節水管理（R5.10.30~R5.11.2）</t>
    <rPh sb="0" eb="2">
      <t>セツデン</t>
    </rPh>
    <rPh sb="3" eb="5">
      <t>セッスイ</t>
    </rPh>
    <rPh sb="5" eb="7">
      <t>カンリ</t>
    </rPh>
    <phoneticPr fontId="2"/>
  </si>
  <si>
    <t>テレビ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</si>
  <si>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</si>
  <si>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</si>
  <si>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</si>
  <si>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</si>
  <si>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</si>
  <si>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</si>
  <si>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</si>
  <si>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</si>
  <si>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</si>
  <si>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ホットルーム前
水道</t>
    <rPh sb="6" eb="7">
      <t>マエ</t>
    </rPh>
    <rPh sb="8" eb="10">
      <t>スイドウ</t>
    </rPh>
    <phoneticPr fontId="2"/>
  </si>
  <si>
    <t>▲</t>
    <phoneticPr fontId="2"/>
  </si>
  <si>
    <t>電気</t>
    <rPh sb="0" eb="2">
      <t>デンキ</t>
    </rPh>
    <phoneticPr fontId="2"/>
  </si>
  <si>
    <t>テレビ</t>
    <phoneticPr fontId="2"/>
  </si>
  <si>
    <t>エアコン</t>
    <phoneticPr fontId="2"/>
  </si>
  <si>
    <t>電気</t>
    <rPh sb="0" eb="2">
      <t>デンキ</t>
    </rPh>
    <phoneticPr fontId="2"/>
  </si>
  <si>
    <t>節電・節水管理（R5.11.7~R5.11.10）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</si>
  <si>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</si>
  <si>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</si>
  <si>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節電・節水管理（R5.11.14~R5.11.17）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</si>
  <si>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</si>
  <si>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</si>
  <si>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</si>
  <si>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　　　◆エアコン　　　●テレビ　　★照明　　▲水道</t>
    <rPh sb="18" eb="20">
      <t>ショウメイ</t>
    </rPh>
    <rPh sb="23" eb="25">
      <t>スイドウ</t>
    </rPh>
    <phoneticPr fontId="2"/>
  </si>
  <si>
    <t>テレビ</t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</si>
  <si>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</si>
  <si>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</si>
  <si>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</si>
  <si>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節電・節水管理（R5.11.20~R5.11.24）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</si>
  <si>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</si>
  <si>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</si>
  <si>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テレビ</t>
    <phoneticPr fontId="2"/>
  </si>
  <si>
    <t>電気</t>
    <rPh sb="0" eb="2">
      <t>デンキ</t>
    </rPh>
    <phoneticPr fontId="2"/>
  </si>
  <si>
    <t>節電・節水管理（R5.11.27~R5.12.1）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</si>
  <si>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</si>
  <si>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</si>
  <si>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</si>
  <si>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</si>
  <si>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</si>
  <si>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テレビ</t>
    <phoneticPr fontId="2"/>
  </si>
  <si>
    <t>テレビ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</si>
  <si>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</si>
  <si>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</si>
  <si>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</si>
  <si>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節電・節水管理（R5.12.5~R5.12.6）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</si>
  <si>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</si>
  <si>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エアコン</t>
    <phoneticPr fontId="2"/>
  </si>
  <si>
    <t>ホットルーム
前水道</t>
    <rPh sb="7" eb="10">
      <t>マエスイドウ</t>
    </rPh>
    <phoneticPr fontId="2"/>
  </si>
  <si>
    <t>▲</t>
    <phoneticPr fontId="2"/>
  </si>
  <si>
    <t>水道</t>
    <rPh sb="0" eb="2">
      <t>スイドウ</t>
    </rPh>
    <phoneticPr fontId="2"/>
  </si>
  <si>
    <t>◆エアコン　●テレビ　　
★照明　　▲水道</t>
    <rPh sb="14" eb="16">
      <t>ショウメイ</t>
    </rPh>
    <rPh sb="19" eb="21">
      <t>スイドウ</t>
    </rPh>
    <phoneticPr fontId="2"/>
  </si>
  <si>
    <t>電気</t>
    <rPh sb="0" eb="2">
      <t>デンキ</t>
    </rPh>
    <phoneticPr fontId="2"/>
  </si>
  <si>
    <t>テレビ</t>
    <phoneticPr fontId="2"/>
  </si>
  <si>
    <t>節電・節水管理（R5.12.11~R5.12.14）</t>
    <rPh sb="0" eb="2">
      <t>セツデン</t>
    </rPh>
    <rPh sb="3" eb="5">
      <t>セッスイ</t>
    </rPh>
    <rPh sb="5" eb="7">
      <t>カンリ</t>
    </rPh>
    <phoneticPr fontId="2"/>
  </si>
  <si>
    <t>6年総合前
水道</t>
    <rPh sb="1" eb="2">
      <t>ネン</t>
    </rPh>
    <rPh sb="2" eb="4">
      <t>ソウゴウ</t>
    </rPh>
    <rPh sb="4" eb="5">
      <t>マエ</t>
    </rPh>
    <rPh sb="6" eb="8">
      <t>スイドウ</t>
    </rPh>
    <phoneticPr fontId="2"/>
  </si>
  <si>
    <t>◆エアコン　●テレビ　
　★照明　　▲水道</t>
    <rPh sb="12" eb="14">
      <t>ショウメイ</t>
    </rPh>
    <rPh sb="17" eb="19">
      <t>スイドウ</t>
    </rPh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</si>
  <si>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</si>
  <si>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</si>
  <si>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</si>
  <si>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節電・節水管理（R5.12.18~R5.12.21）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</si>
  <si>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</si>
  <si>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</si>
  <si>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</si>
  <si>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</si>
  <si>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</si>
  <si>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</si>
  <si>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</si>
  <si>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テレビ</t>
    <phoneticPr fontId="2"/>
  </si>
  <si>
    <t>節電・節水管理（R5.12.25）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</si>
  <si>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</si>
  <si>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節電・節水管理（R6.1.9~R6.1.11）</t>
    <rPh sb="0" eb="2">
      <t>セツデン</t>
    </rPh>
    <rPh sb="3" eb="5">
      <t>セッスイ</t>
    </rPh>
    <rPh sb="5" eb="7">
      <t>カンリ</t>
    </rPh>
    <phoneticPr fontId="2"/>
  </si>
  <si>
    <t>4年総合前
水道</t>
    <rPh sb="1" eb="2">
      <t>ネン</t>
    </rPh>
    <rPh sb="2" eb="4">
      <t>ソウゴウ</t>
    </rPh>
    <rPh sb="4" eb="5">
      <t>マエ</t>
    </rPh>
    <rPh sb="6" eb="8">
      <t>スイドウ</t>
    </rPh>
    <phoneticPr fontId="2"/>
  </si>
  <si>
    <t>電気</t>
    <rPh sb="0" eb="2">
      <t>デンキ</t>
    </rPh>
    <phoneticPr fontId="2"/>
  </si>
  <si>
    <t>テレビ</t>
    <phoneticPr fontId="2"/>
  </si>
  <si>
    <t>節電・節水管理（R6.1.15~R6.1.18）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</si>
  <si>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</si>
  <si>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</si>
  <si>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</si>
  <si>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 xml:space="preserve">算数ルーム前水道
</t>
    <rPh sb="0" eb="2">
      <t>サンスウ</t>
    </rPh>
    <rPh sb="5" eb="6">
      <t>マエ</t>
    </rPh>
    <rPh sb="6" eb="8">
      <t>スイドウ</t>
    </rPh>
    <phoneticPr fontId="2"/>
  </si>
  <si>
    <t>▲</t>
    <phoneticPr fontId="2"/>
  </si>
  <si>
    <t xml:space="preserve">6年生活科前水道
</t>
    <rPh sb="1" eb="2">
      <t>ネン</t>
    </rPh>
    <rPh sb="2" eb="4">
      <t>セイカツ</t>
    </rPh>
    <rPh sb="4" eb="5">
      <t>カ</t>
    </rPh>
    <rPh sb="5" eb="6">
      <t>マエ</t>
    </rPh>
    <rPh sb="6" eb="8">
      <t>スイドウ</t>
    </rPh>
    <phoneticPr fontId="2"/>
  </si>
  <si>
    <t>電気</t>
    <rPh sb="0" eb="2">
      <t>デンキ</t>
    </rPh>
    <phoneticPr fontId="2"/>
  </si>
  <si>
    <t>テレビ</t>
    <phoneticPr fontId="2"/>
  </si>
  <si>
    <t>▲</t>
    <phoneticPr fontId="2"/>
  </si>
  <si>
    <t>電気</t>
    <rPh sb="0" eb="2">
      <t>デンキ</t>
    </rPh>
    <phoneticPr fontId="2"/>
  </si>
  <si>
    <t>テレビ</t>
    <phoneticPr fontId="2"/>
  </si>
  <si>
    <t>節電・節水管理（R6.1.22~R6.1.25）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</si>
  <si>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</si>
  <si>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</si>
  <si>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 xml:space="preserve">3年生活科前水道
</t>
    <rPh sb="1" eb="2">
      <t>ネン</t>
    </rPh>
    <rPh sb="2" eb="4">
      <t>セイカツ</t>
    </rPh>
    <rPh sb="4" eb="5">
      <t>カ</t>
    </rPh>
    <rPh sb="5" eb="6">
      <t>マエ</t>
    </rPh>
    <rPh sb="6" eb="8">
      <t>スイドウ</t>
    </rPh>
    <phoneticPr fontId="2"/>
  </si>
  <si>
    <t>▲</t>
    <phoneticPr fontId="2"/>
  </si>
  <si>
    <t>電気</t>
    <rPh sb="0" eb="2">
      <t>デンキ</t>
    </rPh>
    <phoneticPr fontId="2"/>
  </si>
  <si>
    <t xml:space="preserve">2年総合科室前水道
</t>
    <rPh sb="1" eb="2">
      <t>ネン</t>
    </rPh>
    <rPh sb="2" eb="4">
      <t>ソウゴウ</t>
    </rPh>
    <rPh sb="4" eb="5">
      <t>カ</t>
    </rPh>
    <rPh sb="5" eb="6">
      <t>シツ</t>
    </rPh>
    <rPh sb="6" eb="7">
      <t>マエ</t>
    </rPh>
    <rPh sb="7" eb="9">
      <t>スイドウ</t>
    </rPh>
    <phoneticPr fontId="2"/>
  </si>
  <si>
    <t>節電・節水管理（R6.1.29~R6.2.1）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</si>
  <si>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</si>
  <si>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エアコン</t>
    <phoneticPr fontId="2"/>
  </si>
  <si>
    <t>テレビ</t>
    <phoneticPr fontId="2"/>
  </si>
  <si>
    <t>電気</t>
    <rPh sb="0" eb="2">
      <t>デンキ</t>
    </rPh>
    <phoneticPr fontId="2"/>
  </si>
  <si>
    <t>電気</t>
    <rPh sb="0" eb="2">
      <t>デンキ</t>
    </rPh>
    <phoneticPr fontId="2"/>
  </si>
  <si>
    <t>テレビ</t>
    <phoneticPr fontId="2"/>
  </si>
  <si>
    <t>電気</t>
    <rPh sb="0" eb="2">
      <t>デンキ</t>
    </rPh>
    <phoneticPr fontId="2"/>
  </si>
  <si>
    <t>節電・節水管理（R6.2.5~R6.2.8）</t>
    <rPh sb="0" eb="2">
      <t>セツデン</t>
    </rPh>
    <rPh sb="3" eb="5">
      <t>セッスイ</t>
    </rPh>
    <rPh sb="5" eb="7">
      <t>カンリ</t>
    </rPh>
    <phoneticPr fontId="2"/>
  </si>
  <si>
    <t>電気</t>
    <rPh sb="0" eb="2">
      <t>デンキ</t>
    </rPh>
    <phoneticPr fontId="2"/>
  </si>
  <si>
    <t>テレビ</t>
    <phoneticPr fontId="2"/>
  </si>
  <si>
    <t>▲</t>
    <phoneticPr fontId="2"/>
  </si>
  <si>
    <t>電気</t>
    <rPh sb="0" eb="2">
      <t>デンキ</t>
    </rPh>
    <phoneticPr fontId="2"/>
  </si>
  <si>
    <t>▲</t>
    <phoneticPr fontId="2"/>
  </si>
  <si>
    <t>電気</t>
    <rPh sb="0" eb="2">
      <t>デンキ</t>
    </rPh>
    <phoneticPr fontId="2"/>
  </si>
  <si>
    <t>節電・節水管理（R6.2.13~R6.2.15）</t>
    <rPh sb="0" eb="2">
      <t>セツデン</t>
    </rPh>
    <rPh sb="3" eb="5">
      <t>セッスイ</t>
    </rPh>
    <rPh sb="5" eb="7">
      <t>カンリ</t>
    </rPh>
    <phoneticPr fontId="2"/>
  </si>
  <si>
    <t xml:space="preserve">6年総合科室前水道
</t>
    <rPh sb="1" eb="2">
      <t>ネン</t>
    </rPh>
    <rPh sb="2" eb="4">
      <t>ソウゴウ</t>
    </rPh>
    <rPh sb="4" eb="5">
      <t>カ</t>
    </rPh>
    <rPh sb="5" eb="6">
      <t>シツ</t>
    </rPh>
    <rPh sb="6" eb="7">
      <t>マエ</t>
    </rPh>
    <rPh sb="7" eb="9">
      <t>スイドウ</t>
    </rPh>
    <phoneticPr fontId="2"/>
  </si>
  <si>
    <t xml:space="preserve">2年生活科室前水道
</t>
    <rPh sb="1" eb="2">
      <t>ネン</t>
    </rPh>
    <rPh sb="2" eb="4">
      <t>セイカツ</t>
    </rPh>
    <rPh sb="4" eb="5">
      <t>カ</t>
    </rPh>
    <rPh sb="5" eb="6">
      <t>シツ</t>
    </rPh>
    <rPh sb="6" eb="7">
      <t>マエ</t>
    </rPh>
    <rPh sb="7" eb="9">
      <t>スイドウ</t>
    </rPh>
    <phoneticPr fontId="2"/>
  </si>
  <si>
    <t xml:space="preserve">3年生活科室前水道
</t>
    <rPh sb="1" eb="2">
      <t>ネン</t>
    </rPh>
    <rPh sb="2" eb="4">
      <t>セイカツ</t>
    </rPh>
    <rPh sb="4" eb="5">
      <t>カ</t>
    </rPh>
    <rPh sb="5" eb="6">
      <t>シツ</t>
    </rPh>
    <rPh sb="6" eb="7">
      <t>マエ</t>
    </rPh>
    <rPh sb="7" eb="9">
      <t>スイドウ</t>
    </rPh>
    <phoneticPr fontId="2"/>
  </si>
  <si>
    <t>▲</t>
    <phoneticPr fontId="2"/>
  </si>
  <si>
    <t>電気</t>
    <rPh sb="0" eb="2">
      <t>デンキ</t>
    </rPh>
    <phoneticPr fontId="2"/>
  </si>
  <si>
    <t>テレビ</t>
    <phoneticPr fontId="2"/>
  </si>
  <si>
    <t xml:space="preserve">4年生活科室前水道
</t>
    <rPh sb="1" eb="2">
      <t>ネン</t>
    </rPh>
    <rPh sb="2" eb="4">
      <t>セイカツ</t>
    </rPh>
    <rPh sb="4" eb="5">
      <t>カ</t>
    </rPh>
    <rPh sb="5" eb="6">
      <t>シツ</t>
    </rPh>
    <rPh sb="6" eb="7">
      <t>マエ</t>
    </rPh>
    <rPh sb="7" eb="9">
      <t>スイドウ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</si>
</sst>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56" fontId="0" fillId="0" borderId="0" xfId="0" applyNumberFormat="1">
      <alignment vertical="center"/>
    </xf>
    <xf numFmtId="5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56" fontId="3" fillId="0" borderId="4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>
      <alignment vertical="center"/>
    </xf>
    <xf numFmtId="56" fontId="0" fillId="0" borderId="1" xfId="0" applyNumberFormat="1" applyBorder="1" applyAlignment="1">
      <alignment horizontal="center" vertical="center"/>
    </xf>
    <xf numFmtId="5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9" xfId="0" applyBorder="1">
      <alignment vertical="center"/>
    </xf>
    <xf numFmtId="56" fontId="3" fillId="0" borderId="11" xfId="0" applyNumberFormat="1" applyFont="1" applyBorder="1" applyAlignment="1">
      <alignment horizontal="center" vertical="center"/>
    </xf>
    <xf numFmtId="0" fontId="0" fillId="0" borderId="0" xfId="0" applyFill="1" applyBorder="1">
      <alignment vertical="center"/>
    </xf>
    <xf numFmtId="56" fontId="0" fillId="0" borderId="1" xfId="0" applyNumberFormat="1" applyBorder="1" applyAlignment="1">
      <alignment vertical="center"/>
    </xf>
    <xf numFmtId="0" fontId="9" fillId="0" borderId="3" xfId="0" applyFont="1" applyBorder="1">
      <alignment vertical="center"/>
    </xf>
    <xf numFmtId="56" fontId="9" fillId="0" borderId="4" xfId="0" applyNumberFormat="1" applyFont="1" applyBorder="1" applyAlignment="1">
      <alignment horizontal="center" vertical="center"/>
    </xf>
    <xf numFmtId="56" fontId="9" fillId="0" borderId="4" xfId="0" applyNumberFormat="1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3" fillId="0" borderId="20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>
      <alignment vertical="center"/>
    </xf>
    <xf numFmtId="0" fontId="11" fillId="0" borderId="0" xfId="0" applyFont="1" applyAlignment="1">
      <alignment horizontal="center" vertical="center"/>
    </xf>
    <xf numFmtId="0" fontId="10" fillId="0" borderId="1" xfId="0" applyFont="1" applyBorder="1">
      <alignment vertical="center"/>
    </xf>
    <xf numFmtId="0" fontId="10" fillId="0" borderId="2" xfId="0" applyFont="1" applyBorder="1">
      <alignment vertical="center"/>
    </xf>
    <xf numFmtId="56" fontId="10" fillId="0" borderId="4" xfId="0" applyNumberFormat="1" applyFont="1" applyBorder="1">
      <alignment vertical="center"/>
    </xf>
    <xf numFmtId="0" fontId="10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4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56" fontId="10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9" xfId="0" applyFont="1" applyBorder="1">
      <alignment vertical="center"/>
    </xf>
    <xf numFmtId="56" fontId="1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56" fontId="1" fillId="0" borderId="3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" fillId="0" borderId="23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56" fontId="1" fillId="0" borderId="23" xfId="0" applyNumberFormat="1" applyFont="1" applyBorder="1" applyAlignment="1">
      <alignment horizontal="center" vertical="center"/>
    </xf>
    <xf numFmtId="56" fontId="3" fillId="0" borderId="9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1" fillId="0" borderId="2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56" fontId="3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6" fontId="3" fillId="0" borderId="0" xfId="0" applyNumberFormat="1" applyFont="1" applyBorder="1" applyAlignment="1">
      <alignment vertical="center"/>
    </xf>
    <xf numFmtId="0" fontId="4" fillId="0" borderId="29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horizontal="center" vertical="top"/>
    </xf>
    <xf numFmtId="0" fontId="9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56" fontId="3" fillId="0" borderId="24" xfId="0" applyNumberFormat="1" applyFont="1" applyBorder="1" applyAlignment="1">
      <alignment horizontal="center" vertical="center"/>
    </xf>
    <xf numFmtId="56" fontId="3" fillId="0" borderId="25" xfId="0" applyNumberFormat="1" applyFont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top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56" fontId="3" fillId="0" borderId="1" xfId="0" applyNumberFormat="1" applyFont="1" applyBorder="1" applyAlignment="1">
      <alignment horizontal="center" vertical="center"/>
    </xf>
    <xf numFmtId="56" fontId="3" fillId="0" borderId="0" xfId="0" applyNumberFormat="1" applyFont="1" applyBorder="1" applyAlignment="1">
      <alignment horizontal="center" vertical="center"/>
    </xf>
    <xf numFmtId="56" fontId="3" fillId="0" borderId="23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center" vertical="top"/>
    </xf>
    <xf numFmtId="56" fontId="3" fillId="0" borderId="0" xfId="0" applyNumberFormat="1" applyFont="1" applyAlignment="1">
      <alignment horizontal="center" vertical="center"/>
    </xf>
    <xf numFmtId="56" fontId="3" fillId="0" borderId="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56" fontId="10" fillId="0" borderId="1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56" fontId="10" fillId="0" borderId="23" xfId="0" applyNumberFormat="1" applyFont="1" applyBorder="1" applyAlignment="1">
      <alignment horizontal="center" vertical="center"/>
    </xf>
    <xf numFmtId="56" fontId="10" fillId="0" borderId="24" xfId="0" applyNumberFormat="1" applyFont="1" applyBorder="1" applyAlignment="1">
      <alignment horizontal="center" vertical="center"/>
    </xf>
    <xf numFmtId="56" fontId="10" fillId="0" borderId="25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56" fontId="10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56" fontId="10" fillId="0" borderId="0" xfId="0" applyNumberFormat="1" applyFont="1" applyAlignment="1">
      <alignment horizontal="center" vertical="center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56" fontId="10" fillId="0" borderId="28" xfId="0" applyNumberFormat="1" applyFont="1" applyBorder="1" applyAlignment="1">
      <alignment horizontal="center" vertical="center"/>
    </xf>
    <xf numFmtId="56" fontId="10" fillId="0" borderId="26" xfId="0" applyNumberFormat="1" applyFont="1" applyBorder="1" applyAlignment="1">
      <alignment horizontal="center" vertical="center"/>
    </xf>
    <xf numFmtId="56" fontId="10" fillId="0" borderId="27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0" xfId="0" applyNumberFormat="1" applyAlignment="1">
      <alignment horizontal="center" vertical="center"/>
    </xf>
    <xf numFmtId="56" fontId="9" fillId="0" borderId="5" xfId="0" applyNumberFormat="1" applyFont="1" applyBorder="1" applyAlignment="1">
      <alignment horizontal="center" vertical="center"/>
    </xf>
    <xf numFmtId="56" fontId="9" fillId="0" borderId="7" xfId="0" applyNumberFormat="1" applyFont="1" applyBorder="1" applyAlignment="1">
      <alignment horizontal="center" vertical="center"/>
    </xf>
    <xf numFmtId="56" fontId="9" fillId="0" borderId="6" xfId="0" applyNumberFormat="1" applyFont="1" applyBorder="1" applyAlignment="1">
      <alignment horizontal="center" vertical="center"/>
    </xf>
    <xf numFmtId="56" fontId="3" fillId="0" borderId="5" xfId="0" applyNumberFormat="1" applyFont="1" applyBorder="1" applyAlignment="1">
      <alignment horizontal="center" vertical="center"/>
    </xf>
    <xf numFmtId="56" fontId="3" fillId="0" borderId="7" xfId="0" applyNumberFormat="1" applyFont="1" applyBorder="1" applyAlignment="1">
      <alignment horizontal="center" vertical="center"/>
    </xf>
    <xf numFmtId="56" fontId="3" fillId="0" borderId="6" xfId="0" applyNumberFormat="1" applyFont="1" applyBorder="1" applyAlignment="1">
      <alignment horizontal="center" vertical="center"/>
    </xf>
    <xf numFmtId="56" fontId="0" fillId="0" borderId="0" xfId="0" applyNumberFormat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12" fillId="0" borderId="29" xfId="0" applyFont="1" applyFill="1" applyBorder="1" applyAlignment="1">
      <alignment horizontal="center" vertical="top" wrapText="1"/>
    </xf>
    <xf numFmtId="0" fontId="12" fillId="0" borderId="30" xfId="0" applyFont="1" applyFill="1" applyBorder="1" applyAlignment="1">
      <alignment horizontal="center" vertical="top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6" fontId="10" fillId="0" borderId="20" xfId="0" applyNumberFormat="1" applyFont="1" applyBorder="1">
      <alignment vertical="center"/>
    </xf>
    <xf numFmtId="0" fontId="9" fillId="0" borderId="20" xfId="0" applyFont="1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56" fontId="3" fillId="0" borderId="43" xfId="0" applyNumberFormat="1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節電節水管理表（</a:t>
            </a:r>
            <a:r>
              <a:rPr lang="en-US" altLang="ja-JP" sz="2000"/>
              <a:t>R5.10.3</a:t>
            </a:r>
            <a:r>
              <a:rPr lang="ja-JP" altLang="en-US" sz="2000"/>
              <a:t>～</a:t>
            </a:r>
            <a:r>
              <a:rPr lang="en-US" altLang="ja-JP" sz="2000"/>
              <a:t>R6.1.31</a:t>
            </a:r>
            <a:r>
              <a:rPr lang="ja-JP" altLang="en-US" sz="2000"/>
              <a:t>）</a:t>
            </a:r>
          </a:p>
        </c:rich>
      </c:tx>
      <c:layout>
        <c:manualLayout>
          <c:xMode val="edge"/>
          <c:yMode val="edge"/>
          <c:x val="0.22370082066737854"/>
          <c:y val="3.8095238095238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1341352693113464E-2"/>
          <c:y val="0.33233953710331665"/>
          <c:w val="0.92287608082636408"/>
          <c:h val="0.5784788833214029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'R5.10.3～R5.1.31(半期分グラフ)'!$B$2</c:f>
              <c:strCache>
                <c:ptCount val="1"/>
                <c:pt idx="0">
                  <c:v>エアコン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'R5.10.3～R5.1.31(半期分グラフ)'!$A$3:$A$36</c15:sqref>
                  </c15:fullRef>
                </c:ext>
              </c:extLst>
              <c:f>('R5.10.3～R5.1.31(半期分グラフ)'!$A$3:$A$25,'R5.10.3～R5.1.31(半期分グラフ)'!$A$27:$A$36)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'R5.10.3～R5.1.31(半期分グラフ)'!$B$3:$B$36</c15:sqref>
                  </c15:fullRef>
                </c:ext>
              </c:extLst>
              <c:f>('R5.10.3～R5.1.31(半期分グラフ)'!$B$3:$B$25,'R5.10.3～R5.1.31(半期分グラフ)'!$B$27:$B$36)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BC-460D-B965-74479552D466}"/>
            </c:ext>
          </c:extLst>
        </c:ser>
        <c:ser>
          <c:idx val="1"/>
          <c:order val="1"/>
          <c:tx>
            <c:strRef>
              <c:f>'R5.10.3～R5.1.31(半期分グラフ)'!$C$2</c:f>
              <c:strCache>
                <c:ptCount val="1"/>
                <c:pt idx="0">
                  <c:v>テレビ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'R5.10.3～R5.1.31(半期分グラフ)'!$A$3:$A$36</c15:sqref>
                  </c15:fullRef>
                </c:ext>
              </c:extLst>
              <c:f>('R5.10.3～R5.1.31(半期分グラフ)'!$A$3:$A$25,'R5.10.3～R5.1.31(半期分グラフ)'!$A$27:$A$36)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'R5.10.3～R5.1.31(半期分グラフ)'!$C$3:$C$36</c15:sqref>
                  </c15:fullRef>
                </c:ext>
              </c:extLst>
              <c:f>('R5.10.3～R5.1.31(半期分グラフ)'!$C$3:$C$25,'R5.10.3～R5.1.31(半期分グラフ)'!$C$27:$C$36)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8</c:v>
                </c:pt>
                <c:pt idx="11">
                  <c:v>0</c:v>
                </c:pt>
                <c:pt idx="12">
                  <c:v>13</c:v>
                </c:pt>
                <c:pt idx="13">
                  <c:v>18</c:v>
                </c:pt>
                <c:pt idx="14">
                  <c:v>0</c:v>
                </c:pt>
                <c:pt idx="15">
                  <c:v>0</c:v>
                </c:pt>
                <c:pt idx="16">
                  <c:v>5</c:v>
                </c:pt>
                <c:pt idx="17">
                  <c:v>14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BC-460D-B965-74479552D466}"/>
            </c:ext>
          </c:extLst>
        </c:ser>
        <c:ser>
          <c:idx val="2"/>
          <c:order val="2"/>
          <c:tx>
            <c:strRef>
              <c:f>'R5.10.3～R5.1.31(半期分グラフ)'!$D$2</c:f>
              <c:strCache>
                <c:ptCount val="1"/>
                <c:pt idx="0">
                  <c:v>照明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'R5.10.3～R5.1.31(半期分グラフ)'!$A$3:$A$36</c15:sqref>
                  </c15:fullRef>
                </c:ext>
              </c:extLst>
              <c:f>('R5.10.3～R5.1.31(半期分グラフ)'!$A$3:$A$25,'R5.10.3～R5.1.31(半期分グラフ)'!$A$27:$A$36)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'R5.10.3～R5.1.31(半期分グラフ)'!$D$3:$D$36</c15:sqref>
                  </c15:fullRef>
                </c:ext>
              </c:extLst>
              <c:f>('R5.10.3～R5.1.31(半期分グラフ)'!$D$3:$D$25,'R5.10.3～R5.1.31(半期分グラフ)'!$D$27:$D$36)</c:f>
              <c:numCache>
                <c:formatCode>General</c:formatCode>
                <c:ptCount val="33"/>
                <c:pt idx="0">
                  <c:v>7</c:v>
                </c:pt>
                <c:pt idx="1">
                  <c:v>13</c:v>
                </c:pt>
                <c:pt idx="2">
                  <c:v>0</c:v>
                </c:pt>
                <c:pt idx="3">
                  <c:v>12</c:v>
                </c:pt>
                <c:pt idx="4">
                  <c:v>18</c:v>
                </c:pt>
                <c:pt idx="5">
                  <c:v>0</c:v>
                </c:pt>
                <c:pt idx="6">
                  <c:v>15</c:v>
                </c:pt>
                <c:pt idx="7">
                  <c:v>5</c:v>
                </c:pt>
                <c:pt idx="8">
                  <c:v>0</c:v>
                </c:pt>
                <c:pt idx="9">
                  <c:v>26</c:v>
                </c:pt>
                <c:pt idx="10">
                  <c:v>44</c:v>
                </c:pt>
                <c:pt idx="11">
                  <c:v>3</c:v>
                </c:pt>
                <c:pt idx="12">
                  <c:v>65</c:v>
                </c:pt>
                <c:pt idx="13">
                  <c:v>46</c:v>
                </c:pt>
                <c:pt idx="14">
                  <c:v>1</c:v>
                </c:pt>
                <c:pt idx="15">
                  <c:v>0</c:v>
                </c:pt>
                <c:pt idx="16">
                  <c:v>21</c:v>
                </c:pt>
                <c:pt idx="17">
                  <c:v>29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BC-460D-B965-74479552D466}"/>
            </c:ext>
          </c:extLst>
        </c:ser>
        <c:ser>
          <c:idx val="3"/>
          <c:order val="3"/>
          <c:tx>
            <c:strRef>
              <c:f>'R5.10.3～R5.1.31(半期分グラフ)'!$E$2</c:f>
              <c:strCache>
                <c:ptCount val="1"/>
                <c:pt idx="0">
                  <c:v>水道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'R5.10.3～R5.1.31(半期分グラフ)'!$A$3:$A$36</c15:sqref>
                  </c15:fullRef>
                </c:ext>
              </c:extLst>
              <c:f>('R5.10.3～R5.1.31(半期分グラフ)'!$A$3:$A$25,'R5.10.3～R5.1.31(半期分グラフ)'!$A$27:$A$36)</c:f>
              <c:strCache>
                <c:ptCount val="32"/>
                <c:pt idx="0">
                  <c:v>1の1</c:v>
                </c:pt>
                <c:pt idx="1">
                  <c:v>1の2</c:v>
                </c:pt>
                <c:pt idx="2">
                  <c:v>1年生活</c:v>
                </c:pt>
                <c:pt idx="3">
                  <c:v>2の1</c:v>
                </c:pt>
                <c:pt idx="4">
                  <c:v>2の2</c:v>
                </c:pt>
                <c:pt idx="5">
                  <c:v>2年生活</c:v>
                </c:pt>
                <c:pt idx="6">
                  <c:v>3の1</c:v>
                </c:pt>
                <c:pt idx="7">
                  <c:v>3の2</c:v>
                </c:pt>
                <c:pt idx="8">
                  <c:v>3年総合</c:v>
                </c:pt>
                <c:pt idx="9">
                  <c:v>4の1</c:v>
                </c:pt>
                <c:pt idx="10">
                  <c:v>4の2</c:v>
                </c:pt>
                <c:pt idx="11">
                  <c:v>4年総合</c:v>
                </c:pt>
                <c:pt idx="12">
                  <c:v>5の1</c:v>
                </c:pt>
                <c:pt idx="13">
                  <c:v>5の2</c:v>
                </c:pt>
                <c:pt idx="14">
                  <c:v>5年総合</c:v>
                </c:pt>
                <c:pt idx="15">
                  <c:v>4.5年総合</c:v>
                </c:pt>
                <c:pt idx="16">
                  <c:v>6の1</c:v>
                </c:pt>
                <c:pt idx="17">
                  <c:v>6の2</c:v>
                </c:pt>
                <c:pt idx="18">
                  <c:v>6年総合</c:v>
                </c:pt>
                <c:pt idx="19">
                  <c:v>算数</c:v>
                </c:pt>
                <c:pt idx="20">
                  <c:v>図工</c:v>
                </c:pt>
                <c:pt idx="21">
                  <c:v>音楽</c:v>
                </c:pt>
                <c:pt idx="22">
                  <c:v>ほっとルーム前
水道</c:v>
                </c:pt>
                <c:pt idx="23">
                  <c:v>多目的室</c:v>
                </c:pt>
                <c:pt idx="24">
                  <c:v>主事室</c:v>
                </c:pt>
                <c:pt idx="25">
                  <c:v>算数ルーム前水道</c:v>
                </c:pt>
                <c:pt idx="26">
                  <c:v>家庭科室</c:v>
                </c:pt>
                <c:pt idx="27">
                  <c:v>6年総合科室前水道
</c:v>
                </c:pt>
                <c:pt idx="29">
                  <c:v>3年生活科室前水道
</c:v>
                </c:pt>
                <c:pt idx="31">
                  <c:v>2年生活科室前水道
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'R5.10.3～R5.1.31(半期分グラフ)'!$E$3:$E$36</c15:sqref>
                  </c15:fullRef>
                </c:ext>
              </c:extLst>
              <c:f>('R5.10.3～R5.1.31(半期分グラフ)'!$E$3:$E$25,'R5.10.3～R5.1.31(半期分グラフ)'!$E$27:$E$36)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5">
                  <c:v>5</c:v>
                </c:pt>
                <c:pt idx="27">
                  <c:v>3</c:v>
                </c:pt>
                <c:pt idx="29">
                  <c:v>1</c:v>
                </c:pt>
                <c:pt idx="3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BC-460D-B965-74479552D46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23592184"/>
        <c:axId val="623586936"/>
      </c:barChart>
      <c:catAx>
        <c:axId val="6235921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586936"/>
        <c:crosses val="autoZero"/>
        <c:auto val="1"/>
        <c:lblAlgn val="ctr"/>
        <c:lblOffset val="100"/>
        <c:noMultiLvlLbl val="0"/>
      </c:catAx>
      <c:valAx>
        <c:axId val="623586936"/>
        <c:scaling>
          <c:orientation val="maxMin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2359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15748031496062992" l="0" r="0" t="7.874015748031496E-2" header="0.31496062992125984" footer="0.31496062992125984"/>
    <c:pageSetup paperSize="9" orientation="landscape" horizontalDpi="300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9524</xdr:colOff>
      <xdr:row>2</xdr:row>
      <xdr:rowOff>0</xdr:rowOff>
    </xdr:from>
    <xdr:to>
      <xdr:col>16</xdr:col>
      <xdr:colOff>666749</xdr:colOff>
      <xdr:row>23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90A6D34-B596-41CC-887B-91C1DFDCF2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680;&#38651;&#31680;&#27700;&#31649;&#29702;&#34920;(R&#65301;.6&#65374;9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9.25～R5.9.29"/>
      <sheetName val="R5.9.19～R5.9.22"/>
      <sheetName val="R5.9.11～R5.9.15"/>
      <sheetName val="R5.9.1~R5.9.8"/>
      <sheetName val="R5.7.18~R5.7.20"/>
      <sheetName val="R5.7.10～14"/>
      <sheetName val="R5.7.3～7.7"/>
      <sheetName val="R5.6.26~R5.6.30"/>
      <sheetName val="R5.6.16~R5.6.23"/>
      <sheetName val="R5.6.16～R5.9.29(半期分グラフ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 t="str">
            <v>エアコン　</v>
          </cell>
          <cell r="C2" t="str">
            <v>テレビ</v>
          </cell>
          <cell r="D2" t="str">
            <v>照明</v>
          </cell>
          <cell r="E2" t="str">
            <v>水道</v>
          </cell>
        </row>
        <row r="3">
          <cell r="A3" t="str">
            <v>1の1</v>
          </cell>
          <cell r="B3">
            <v>4</v>
          </cell>
          <cell r="C3">
            <v>5</v>
          </cell>
          <cell r="D3">
            <v>11</v>
          </cell>
          <cell r="E3">
            <v>0</v>
          </cell>
        </row>
        <row r="4">
          <cell r="A4" t="str">
            <v>1の2</v>
          </cell>
          <cell r="B4">
            <v>2</v>
          </cell>
          <cell r="C4">
            <v>2</v>
          </cell>
          <cell r="D4">
            <v>6</v>
          </cell>
          <cell r="E4">
            <v>0</v>
          </cell>
        </row>
        <row r="5">
          <cell r="A5" t="str">
            <v>1年生活</v>
          </cell>
          <cell r="B5">
            <v>1</v>
          </cell>
          <cell r="C5">
            <v>0</v>
          </cell>
          <cell r="D5">
            <v>1</v>
          </cell>
          <cell r="E5">
            <v>0</v>
          </cell>
        </row>
        <row r="6">
          <cell r="A6" t="str">
            <v>2の1</v>
          </cell>
          <cell r="B6">
            <v>2</v>
          </cell>
          <cell r="C6">
            <v>4</v>
          </cell>
          <cell r="D6">
            <v>12</v>
          </cell>
          <cell r="E6">
            <v>0</v>
          </cell>
        </row>
        <row r="7">
          <cell r="A7" t="str">
            <v>2の2</v>
          </cell>
          <cell r="B7">
            <v>5</v>
          </cell>
          <cell r="C7">
            <v>2</v>
          </cell>
          <cell r="D7">
            <v>11</v>
          </cell>
          <cell r="E7">
            <v>0</v>
          </cell>
        </row>
        <row r="8">
          <cell r="A8" t="str">
            <v>2年生活</v>
          </cell>
          <cell r="B8">
            <v>5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3の1</v>
          </cell>
          <cell r="B9">
            <v>3</v>
          </cell>
          <cell r="C9">
            <v>6</v>
          </cell>
          <cell r="D9">
            <v>15</v>
          </cell>
          <cell r="E9">
            <v>0</v>
          </cell>
        </row>
        <row r="10">
          <cell r="A10" t="str">
            <v>3の2</v>
          </cell>
          <cell r="B10">
            <v>1</v>
          </cell>
          <cell r="C10">
            <v>2</v>
          </cell>
          <cell r="D10">
            <v>0</v>
          </cell>
          <cell r="E10">
            <v>0</v>
          </cell>
        </row>
        <row r="11">
          <cell r="A11" t="str">
            <v>3年総合</v>
          </cell>
          <cell r="B11">
            <v>0</v>
          </cell>
          <cell r="C11">
            <v>0</v>
          </cell>
          <cell r="D11">
            <v>1</v>
          </cell>
          <cell r="E11">
            <v>0</v>
          </cell>
        </row>
        <row r="12">
          <cell r="A12" t="str">
            <v>4の1</v>
          </cell>
          <cell r="B12">
            <v>16</v>
          </cell>
          <cell r="C12">
            <v>3</v>
          </cell>
          <cell r="D12">
            <v>39</v>
          </cell>
          <cell r="E12">
            <v>0</v>
          </cell>
        </row>
        <row r="13">
          <cell r="A13" t="str">
            <v>4の2</v>
          </cell>
          <cell r="B13">
            <v>17</v>
          </cell>
          <cell r="C13">
            <v>18</v>
          </cell>
          <cell r="D13">
            <v>36</v>
          </cell>
          <cell r="E13">
            <v>0</v>
          </cell>
        </row>
        <row r="14">
          <cell r="A14" t="str">
            <v>4年総合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</row>
        <row r="15">
          <cell r="A15" t="str">
            <v>5の1</v>
          </cell>
          <cell r="B15">
            <v>16</v>
          </cell>
          <cell r="C15">
            <v>16</v>
          </cell>
          <cell r="D15">
            <v>42</v>
          </cell>
          <cell r="E15">
            <v>0</v>
          </cell>
        </row>
        <row r="16">
          <cell r="A16" t="str">
            <v>5の2</v>
          </cell>
          <cell r="B16">
            <v>11</v>
          </cell>
          <cell r="C16">
            <v>24</v>
          </cell>
          <cell r="D16">
            <v>33</v>
          </cell>
          <cell r="E16">
            <v>0</v>
          </cell>
        </row>
        <row r="17">
          <cell r="A17" t="str">
            <v>5年総合</v>
          </cell>
          <cell r="B17">
            <v>3</v>
          </cell>
          <cell r="C17">
            <v>0</v>
          </cell>
          <cell r="D17">
            <v>3</v>
          </cell>
          <cell r="E17">
            <v>0</v>
          </cell>
        </row>
        <row r="18">
          <cell r="A18" t="str">
            <v>4.5年総合</v>
          </cell>
          <cell r="B18">
            <v>0</v>
          </cell>
          <cell r="C18">
            <v>0</v>
          </cell>
          <cell r="D18">
            <v>2</v>
          </cell>
          <cell r="E18">
            <v>0</v>
          </cell>
        </row>
        <row r="19">
          <cell r="A19" t="str">
            <v>6の1</v>
          </cell>
          <cell r="B19">
            <v>4</v>
          </cell>
          <cell r="C19">
            <v>1</v>
          </cell>
          <cell r="D19">
            <v>13</v>
          </cell>
          <cell r="E19">
            <v>0</v>
          </cell>
        </row>
        <row r="20">
          <cell r="A20" t="str">
            <v>6の2</v>
          </cell>
          <cell r="B20">
            <v>8</v>
          </cell>
          <cell r="C20">
            <v>10</v>
          </cell>
          <cell r="D20">
            <v>26</v>
          </cell>
          <cell r="E20">
            <v>0</v>
          </cell>
        </row>
        <row r="21">
          <cell r="A21" t="str">
            <v>6年総合</v>
          </cell>
          <cell r="B21">
            <v>9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算数</v>
          </cell>
          <cell r="B22">
            <v>6</v>
          </cell>
          <cell r="C22">
            <v>19</v>
          </cell>
          <cell r="D22">
            <v>1</v>
          </cell>
          <cell r="E22">
            <v>0</v>
          </cell>
        </row>
        <row r="23">
          <cell r="A23" t="str">
            <v>図工</v>
          </cell>
          <cell r="B23">
            <v>0</v>
          </cell>
          <cell r="C23">
            <v>0</v>
          </cell>
          <cell r="D23">
            <v>1</v>
          </cell>
          <cell r="E23">
            <v>0</v>
          </cell>
        </row>
        <row r="24">
          <cell r="A24" t="str">
            <v>音楽</v>
          </cell>
          <cell r="B24">
            <v>3</v>
          </cell>
          <cell r="C24">
            <v>0</v>
          </cell>
          <cell r="D24">
            <v>11</v>
          </cell>
          <cell r="E24">
            <v>0</v>
          </cell>
        </row>
        <row r="25">
          <cell r="A25" t="str">
            <v>ほっとルーム前
水道</v>
          </cell>
          <cell r="B25">
            <v>0</v>
          </cell>
          <cell r="C25">
            <v>0</v>
          </cell>
          <cell r="D25">
            <v>0</v>
          </cell>
          <cell r="E25">
            <v>1</v>
          </cell>
        </row>
        <row r="27">
          <cell r="A27" t="str">
            <v>多目的室</v>
          </cell>
          <cell r="B27">
            <v>1</v>
          </cell>
          <cell r="C27">
            <v>0</v>
          </cell>
          <cell r="D27">
            <v>7</v>
          </cell>
          <cell r="E27">
            <v>0</v>
          </cell>
        </row>
        <row r="28">
          <cell r="A28" t="str">
            <v>主事室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4年総合科
室前水道</v>
          </cell>
          <cell r="B29">
            <v>0</v>
          </cell>
          <cell r="C29">
            <v>0</v>
          </cell>
          <cell r="D29">
            <v>0</v>
          </cell>
          <cell r="E29">
            <v>1</v>
          </cell>
        </row>
        <row r="30">
          <cell r="A30" t="str">
            <v>家庭科室</v>
          </cell>
          <cell r="B30">
            <v>1</v>
          </cell>
          <cell r="C30">
            <v>0</v>
          </cell>
          <cell r="D30">
            <v>0</v>
          </cell>
          <cell r="E3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05CF3-416F-4FFA-960E-BCC94D92D84D}">
  <dimension ref="A1:Q32"/>
  <sheetViews>
    <sheetView tabSelected="1" view="pageBreakPreview" topLeftCell="A13" zoomScale="80" zoomScaleNormal="80" zoomScaleSheetLayoutView="80" workbookViewId="0">
      <pane xSplit="1" topLeftCell="B1" activePane="topRight" state="frozen"/>
      <selection pane="topRight" activeCell="C9" sqref="C9"/>
    </sheetView>
  </sheetViews>
  <sheetFormatPr defaultRowHeight="18.75" x14ac:dyDescent="0.4"/>
  <cols>
    <col min="1" max="1" width="13.125" customWidth="1"/>
    <col min="2" max="5" width="11" customWidth="1"/>
    <col min="6" max="7" width="10.625" customWidth="1"/>
    <col min="8" max="8" width="11.375" bestFit="1" customWidth="1"/>
    <col min="12" max="14" width="10.75" customWidth="1"/>
    <col min="15" max="15" width="11.75" bestFit="1" customWidth="1"/>
    <col min="16" max="16" width="11.75" customWidth="1"/>
  </cols>
  <sheetData>
    <row r="1" spans="1:17" s="34" customFormat="1" ht="64.5" customHeight="1" thickBot="1" x14ac:dyDescent="0.45">
      <c r="A1" s="65" t="s">
        <v>181</v>
      </c>
      <c r="B1" s="65"/>
      <c r="C1" s="65"/>
      <c r="D1" s="65"/>
      <c r="E1" s="65"/>
      <c r="F1" s="93"/>
      <c r="G1" s="93"/>
      <c r="H1" s="42" t="s">
        <v>1</v>
      </c>
      <c r="I1" s="94" t="s">
        <v>2</v>
      </c>
      <c r="J1" s="94" t="s">
        <v>3</v>
      </c>
      <c r="K1" s="94" t="s">
        <v>4</v>
      </c>
      <c r="L1" s="90"/>
      <c r="M1" s="91"/>
      <c r="N1" s="91"/>
      <c r="O1" s="96"/>
      <c r="P1" s="96"/>
      <c r="Q1" s="96"/>
    </row>
    <row r="2" spans="1:17" s="34" customFormat="1" ht="24.95" customHeight="1" x14ac:dyDescent="0.4">
      <c r="A2" s="36"/>
      <c r="B2" s="111">
        <v>45335</v>
      </c>
      <c r="C2" s="201"/>
      <c r="D2" s="92"/>
      <c r="E2" s="92"/>
      <c r="F2" s="103"/>
      <c r="G2" s="104"/>
      <c r="H2" s="37" t="s">
        <v>8</v>
      </c>
      <c r="I2" s="94" t="s">
        <v>20</v>
      </c>
      <c r="J2" s="94" t="s">
        <v>35</v>
      </c>
      <c r="K2" s="94" t="s">
        <v>36</v>
      </c>
      <c r="L2" s="38"/>
      <c r="M2" s="41"/>
      <c r="N2" s="41"/>
      <c r="O2" s="41"/>
      <c r="P2" s="41"/>
      <c r="Q2" s="41"/>
    </row>
    <row r="3" spans="1:17" s="34" customFormat="1" ht="24.95" customHeight="1" x14ac:dyDescent="0.4">
      <c r="A3" s="197" t="s">
        <v>5</v>
      </c>
      <c r="B3" s="29"/>
      <c r="C3" s="202"/>
      <c r="D3" s="30" t="b">
        <f t="shared" ref="D3:D14" si="0">IF(N3="電気","★",IF(N3="テレビ","●",IF(N3="エアコン","◆")))</f>
        <v>0</v>
      </c>
      <c r="E3" s="30" t="b">
        <f t="shared" ref="E3:E14" si="1">IF(O3="電気","★",IF(O3="テレビ","●",IF(O3="エアコン","◆")))</f>
        <v>0</v>
      </c>
      <c r="F3" s="30" t="b">
        <f t="shared" ref="F3:F14" si="2">IF(P3="電気","★",IF(P3="テレビ","●",IF(P3="エアコン","◆")))</f>
        <v>0</v>
      </c>
      <c r="G3" s="30" t="b">
        <f t="shared" ref="G3:G14" si="3">IF(Q3="電気","★",IF(Q3="テレビ","●",IF(Q3="エアコン","◆")))</f>
        <v>0</v>
      </c>
      <c r="H3" s="95">
        <f t="shared" ref="H3:H14" si="4">COUNTIF(B3:F3,"◆")</f>
        <v>0</v>
      </c>
      <c r="I3" s="95">
        <f t="shared" ref="I3:I14" si="5">COUNTIF(A3:E3,"★")</f>
        <v>0</v>
      </c>
      <c r="J3" s="95">
        <f t="shared" ref="J3:J14" si="6">COUNTIF(B3:F3,"★")</f>
        <v>0</v>
      </c>
      <c r="K3" s="95">
        <f t="shared" ref="K3:K14" si="7">COUNTIF(C3:G3,"★")</f>
        <v>0</v>
      </c>
      <c r="L3" s="38"/>
      <c r="M3" s="41"/>
      <c r="N3" s="41"/>
      <c r="O3" s="41"/>
      <c r="P3" s="41"/>
      <c r="Q3" s="41"/>
    </row>
    <row r="4" spans="1:17" s="34" customFormat="1" ht="24.95" customHeight="1" x14ac:dyDescent="0.4">
      <c r="A4" s="198" t="s">
        <v>7</v>
      </c>
      <c r="B4" s="29"/>
      <c r="C4" s="202"/>
      <c r="D4" s="30" t="b">
        <f t="shared" si="0"/>
        <v>0</v>
      </c>
      <c r="E4" s="30" t="b">
        <f t="shared" si="1"/>
        <v>0</v>
      </c>
      <c r="F4" s="30" t="b">
        <f t="shared" si="2"/>
        <v>0</v>
      </c>
      <c r="G4" s="30" t="b">
        <f t="shared" si="3"/>
        <v>0</v>
      </c>
      <c r="H4" s="95">
        <f t="shared" si="4"/>
        <v>0</v>
      </c>
      <c r="I4" s="95">
        <f t="shared" si="5"/>
        <v>0</v>
      </c>
      <c r="J4" s="95">
        <f t="shared" si="6"/>
        <v>0</v>
      </c>
      <c r="K4" s="95">
        <f t="shared" si="7"/>
        <v>0</v>
      </c>
      <c r="L4" s="38"/>
      <c r="M4" s="41"/>
      <c r="N4" s="41"/>
      <c r="O4" s="41"/>
      <c r="P4" s="41"/>
      <c r="Q4" s="41"/>
    </row>
    <row r="5" spans="1:17" s="34" customFormat="1" ht="24.95" customHeight="1" x14ac:dyDescent="0.4">
      <c r="A5" s="198" t="s">
        <v>9</v>
      </c>
      <c r="B5" s="29"/>
      <c r="C5" s="202"/>
      <c r="D5" s="30" t="b">
        <f t="shared" si="0"/>
        <v>0</v>
      </c>
      <c r="E5" s="30" t="b">
        <f t="shared" si="1"/>
        <v>0</v>
      </c>
      <c r="F5" s="30" t="b">
        <f t="shared" si="2"/>
        <v>0</v>
      </c>
      <c r="G5" s="30" t="b">
        <f t="shared" si="3"/>
        <v>0</v>
      </c>
      <c r="H5" s="95">
        <f t="shared" si="4"/>
        <v>0</v>
      </c>
      <c r="I5" s="95">
        <f t="shared" si="5"/>
        <v>0</v>
      </c>
      <c r="J5" s="95">
        <f t="shared" si="6"/>
        <v>0</v>
      </c>
      <c r="K5" s="95">
        <f t="shared" si="7"/>
        <v>0</v>
      </c>
      <c r="L5" s="38"/>
      <c r="M5" s="41"/>
      <c r="N5" s="41"/>
      <c r="O5" s="41"/>
      <c r="P5" s="41"/>
      <c r="Q5" s="41"/>
    </row>
    <row r="6" spans="1:17" s="34" customFormat="1" ht="24.95" customHeight="1" x14ac:dyDescent="0.4">
      <c r="A6" s="198" t="s">
        <v>10</v>
      </c>
      <c r="B6" s="29"/>
      <c r="C6" s="202"/>
      <c r="D6" s="30" t="b">
        <f t="shared" si="0"/>
        <v>0</v>
      </c>
      <c r="E6" s="30" t="b">
        <f t="shared" si="1"/>
        <v>0</v>
      </c>
      <c r="F6" s="30" t="b">
        <f t="shared" si="2"/>
        <v>0</v>
      </c>
      <c r="G6" s="30" t="b">
        <f t="shared" si="3"/>
        <v>0</v>
      </c>
      <c r="H6" s="95">
        <f t="shared" si="4"/>
        <v>0</v>
      </c>
      <c r="I6" s="95">
        <f t="shared" si="5"/>
        <v>0</v>
      </c>
      <c r="J6" s="95">
        <f t="shared" si="6"/>
        <v>0</v>
      </c>
      <c r="K6" s="95">
        <f t="shared" si="7"/>
        <v>0</v>
      </c>
      <c r="L6" s="38"/>
      <c r="M6" s="41"/>
      <c r="N6" s="41"/>
      <c r="O6" s="41"/>
      <c r="P6" s="41"/>
      <c r="Q6" s="41"/>
    </row>
    <row r="7" spans="1:17" s="34" customFormat="1" ht="24.95" customHeight="1" x14ac:dyDescent="0.4">
      <c r="A7" s="198" t="s">
        <v>11</v>
      </c>
      <c r="B7" s="29"/>
      <c r="C7" s="202"/>
      <c r="D7" s="30" t="b">
        <f t="shared" si="0"/>
        <v>0</v>
      </c>
      <c r="E7" s="30" t="b">
        <f t="shared" si="1"/>
        <v>0</v>
      </c>
      <c r="F7" s="30" t="b">
        <f t="shared" si="2"/>
        <v>0</v>
      </c>
      <c r="G7" s="30" t="b">
        <f t="shared" si="3"/>
        <v>0</v>
      </c>
      <c r="H7" s="95">
        <f t="shared" si="4"/>
        <v>0</v>
      </c>
      <c r="I7" s="95">
        <f t="shared" si="5"/>
        <v>0</v>
      </c>
      <c r="J7" s="95">
        <f t="shared" si="6"/>
        <v>0</v>
      </c>
      <c r="K7" s="95">
        <f t="shared" si="7"/>
        <v>0</v>
      </c>
      <c r="L7" s="38"/>
      <c r="M7" s="41"/>
      <c r="N7" s="41"/>
      <c r="O7" s="41"/>
      <c r="P7" s="41"/>
      <c r="Q7" s="41"/>
    </row>
    <row r="8" spans="1:17" s="34" customFormat="1" ht="24.95" customHeight="1" x14ac:dyDescent="0.4">
      <c r="A8" s="198" t="s">
        <v>12</v>
      </c>
      <c r="B8" s="29"/>
      <c r="C8" s="202"/>
      <c r="D8" s="30" t="b">
        <f t="shared" si="0"/>
        <v>0</v>
      </c>
      <c r="E8" s="30" t="b">
        <f t="shared" si="1"/>
        <v>0</v>
      </c>
      <c r="F8" s="30" t="b">
        <f t="shared" si="2"/>
        <v>0</v>
      </c>
      <c r="G8" s="30" t="b">
        <f t="shared" si="3"/>
        <v>0</v>
      </c>
      <c r="H8" s="95">
        <f t="shared" si="4"/>
        <v>0</v>
      </c>
      <c r="I8" s="95">
        <f t="shared" si="5"/>
        <v>0</v>
      </c>
      <c r="J8" s="95">
        <f t="shared" si="6"/>
        <v>0</v>
      </c>
      <c r="K8" s="95">
        <f t="shared" si="7"/>
        <v>0</v>
      </c>
      <c r="L8" s="38"/>
      <c r="M8" s="41"/>
      <c r="N8" s="41"/>
      <c r="O8" s="41"/>
      <c r="P8" s="41"/>
      <c r="Q8" s="41"/>
    </row>
    <row r="9" spans="1:17" s="34" customFormat="1" ht="24.95" customHeight="1" x14ac:dyDescent="0.4">
      <c r="A9" s="198" t="s">
        <v>13</v>
      </c>
      <c r="B9" s="29"/>
      <c r="C9" s="202"/>
      <c r="D9" s="30" t="b">
        <f t="shared" si="0"/>
        <v>0</v>
      </c>
      <c r="E9" s="30" t="b">
        <f t="shared" si="1"/>
        <v>0</v>
      </c>
      <c r="F9" s="30" t="b">
        <f t="shared" si="2"/>
        <v>0</v>
      </c>
      <c r="G9" s="30" t="b">
        <f t="shared" si="3"/>
        <v>0</v>
      </c>
      <c r="H9" s="95">
        <f t="shared" si="4"/>
        <v>0</v>
      </c>
      <c r="I9" s="95">
        <f t="shared" si="5"/>
        <v>0</v>
      </c>
      <c r="J9" s="95">
        <f t="shared" si="6"/>
        <v>0</v>
      </c>
      <c r="K9" s="95">
        <f t="shared" si="7"/>
        <v>0</v>
      </c>
      <c r="L9" s="38"/>
      <c r="M9" s="41"/>
      <c r="N9" s="41"/>
      <c r="O9" s="41"/>
      <c r="P9" s="41"/>
      <c r="Q9" s="41"/>
    </row>
    <row r="10" spans="1:17" s="34" customFormat="1" ht="24.95" customHeight="1" x14ac:dyDescent="0.4">
      <c r="A10" s="198" t="s">
        <v>14</v>
      </c>
      <c r="B10" s="29"/>
      <c r="C10" s="202"/>
      <c r="D10" s="30" t="b">
        <f t="shared" si="0"/>
        <v>0</v>
      </c>
      <c r="E10" s="30" t="b">
        <f t="shared" si="1"/>
        <v>0</v>
      </c>
      <c r="F10" s="30" t="b">
        <f t="shared" si="2"/>
        <v>0</v>
      </c>
      <c r="G10" s="30" t="b">
        <f t="shared" si="3"/>
        <v>0</v>
      </c>
      <c r="H10" s="95">
        <f t="shared" si="4"/>
        <v>0</v>
      </c>
      <c r="I10" s="95">
        <f t="shared" si="5"/>
        <v>0</v>
      </c>
      <c r="J10" s="95">
        <f t="shared" si="6"/>
        <v>0</v>
      </c>
      <c r="K10" s="95">
        <f t="shared" si="7"/>
        <v>0</v>
      </c>
      <c r="L10" s="38"/>
      <c r="M10" s="41"/>
      <c r="N10" s="41"/>
      <c r="O10" s="41"/>
      <c r="P10" s="41"/>
      <c r="Q10" s="41"/>
    </row>
    <row r="11" spans="1:17" s="34" customFormat="1" ht="24.95" customHeight="1" x14ac:dyDescent="0.4">
      <c r="A11" s="198" t="s">
        <v>15</v>
      </c>
      <c r="B11" s="29"/>
      <c r="C11" s="202"/>
      <c r="D11" s="30" t="b">
        <f t="shared" si="0"/>
        <v>0</v>
      </c>
      <c r="E11" s="30" t="b">
        <f t="shared" si="1"/>
        <v>0</v>
      </c>
      <c r="F11" s="30" t="b">
        <f t="shared" si="2"/>
        <v>0</v>
      </c>
      <c r="G11" s="30" t="b">
        <f t="shared" si="3"/>
        <v>0</v>
      </c>
      <c r="H11" s="95">
        <f t="shared" si="4"/>
        <v>0</v>
      </c>
      <c r="I11" s="95">
        <f t="shared" si="5"/>
        <v>0</v>
      </c>
      <c r="J11" s="95">
        <f t="shared" si="6"/>
        <v>0</v>
      </c>
      <c r="K11" s="95">
        <f t="shared" si="7"/>
        <v>0</v>
      </c>
      <c r="L11" s="38"/>
      <c r="M11" s="41"/>
      <c r="N11" s="41"/>
      <c r="O11" s="41"/>
      <c r="P11" s="41"/>
      <c r="Q11" s="41"/>
    </row>
    <row r="12" spans="1:17" s="34" customFormat="1" ht="24.95" customHeight="1" x14ac:dyDescent="0.4">
      <c r="A12" s="198" t="s">
        <v>16</v>
      </c>
      <c r="B12" s="29" t="str">
        <f t="shared" ref="B3:B14" si="8">IF(L12="電気","★",IF(L12="テレビ","●",IF(L12="エアコン","◆")))</f>
        <v>★</v>
      </c>
      <c r="C12" s="202"/>
      <c r="D12" s="30" t="b">
        <f t="shared" si="0"/>
        <v>0</v>
      </c>
      <c r="E12" s="30" t="b">
        <f t="shared" si="1"/>
        <v>0</v>
      </c>
      <c r="F12" s="30" t="b">
        <f t="shared" si="2"/>
        <v>0</v>
      </c>
      <c r="G12" s="30" t="b">
        <f t="shared" si="3"/>
        <v>0</v>
      </c>
      <c r="H12" s="95">
        <f t="shared" si="4"/>
        <v>0</v>
      </c>
      <c r="I12" s="95">
        <f t="shared" si="5"/>
        <v>1</v>
      </c>
      <c r="J12" s="95">
        <f t="shared" si="6"/>
        <v>1</v>
      </c>
      <c r="K12" s="95">
        <f t="shared" si="7"/>
        <v>0</v>
      </c>
      <c r="L12" s="38" t="s">
        <v>186</v>
      </c>
      <c r="M12" s="41"/>
      <c r="N12" s="41"/>
      <c r="O12" s="41"/>
      <c r="P12" s="41"/>
      <c r="Q12" s="41"/>
    </row>
    <row r="13" spans="1:17" s="34" customFormat="1" ht="24.95" customHeight="1" x14ac:dyDescent="0.4">
      <c r="A13" s="198" t="s">
        <v>17</v>
      </c>
      <c r="B13" s="29" t="str">
        <f t="shared" si="8"/>
        <v>★</v>
      </c>
      <c r="C13" s="202"/>
      <c r="D13" s="30" t="b">
        <f t="shared" si="0"/>
        <v>0</v>
      </c>
      <c r="E13" s="30" t="b">
        <f t="shared" si="1"/>
        <v>0</v>
      </c>
      <c r="F13" s="30" t="b">
        <f t="shared" si="2"/>
        <v>0</v>
      </c>
      <c r="G13" s="30" t="b">
        <f t="shared" si="3"/>
        <v>0</v>
      </c>
      <c r="H13" s="95">
        <f t="shared" si="4"/>
        <v>0</v>
      </c>
      <c r="I13" s="95">
        <f t="shared" si="5"/>
        <v>1</v>
      </c>
      <c r="J13" s="95">
        <f t="shared" si="6"/>
        <v>1</v>
      </c>
      <c r="K13" s="95">
        <f t="shared" si="7"/>
        <v>0</v>
      </c>
      <c r="L13" s="38" t="s">
        <v>186</v>
      </c>
      <c r="M13" s="41"/>
      <c r="N13" s="41"/>
      <c r="O13" s="41"/>
      <c r="P13" s="41"/>
      <c r="Q13" s="41"/>
    </row>
    <row r="14" spans="1:17" s="34" customFormat="1" ht="24.95" customHeight="1" x14ac:dyDescent="0.4">
      <c r="A14" s="198" t="s">
        <v>18</v>
      </c>
      <c r="B14" s="29"/>
      <c r="C14" s="202"/>
      <c r="D14" s="30" t="b">
        <f t="shared" si="0"/>
        <v>0</v>
      </c>
      <c r="E14" s="30" t="b">
        <f t="shared" si="1"/>
        <v>0</v>
      </c>
      <c r="F14" s="30" t="b">
        <f t="shared" si="2"/>
        <v>0</v>
      </c>
      <c r="G14" s="30" t="b">
        <f t="shared" si="3"/>
        <v>0</v>
      </c>
      <c r="H14" s="95">
        <f t="shared" si="4"/>
        <v>0</v>
      </c>
      <c r="I14" s="95">
        <f t="shared" si="5"/>
        <v>0</v>
      </c>
      <c r="J14" s="95">
        <f t="shared" si="6"/>
        <v>0</v>
      </c>
      <c r="K14" s="95">
        <f t="shared" si="7"/>
        <v>0</v>
      </c>
      <c r="L14" s="38"/>
      <c r="M14" s="41"/>
      <c r="N14" s="41"/>
      <c r="O14" s="41"/>
      <c r="P14" s="41"/>
      <c r="Q14" s="41"/>
    </row>
    <row r="15" spans="1:17" s="34" customFormat="1" ht="24.95" customHeight="1" x14ac:dyDescent="0.4">
      <c r="A15" s="198" t="s">
        <v>19</v>
      </c>
      <c r="B15" s="29" t="str">
        <f t="shared" ref="B4:B26" si="9">IF(L15="電気","★",IF(L15="テレビ","●",IF(L15="エアコン","◆")))</f>
        <v>★</v>
      </c>
      <c r="C15" s="202" t="str">
        <f t="shared" ref="C15" si="10">IF(M15="電気","★",IF(M15="テレビ","●",IF(M15="エアコン","◆")))</f>
        <v>●</v>
      </c>
      <c r="D15" s="30" t="b">
        <f t="shared" ref="D15" si="11">IF(N15="電気","★",IF(N15="テレビ","●",IF(N15="エアコン","◆")))</f>
        <v>0</v>
      </c>
      <c r="E15" s="30" t="b">
        <f t="shared" ref="E15" si="12">IF(O15="電気","★",IF(O15="テレビ","●",IF(O15="エアコン","◆")))</f>
        <v>0</v>
      </c>
      <c r="F15" s="30" t="b">
        <f t="shared" ref="F15" si="13">IF(P15="電気","★",IF(P15="テレビ","●",IF(P15="エアコン","◆")))</f>
        <v>0</v>
      </c>
      <c r="G15" s="30" t="b">
        <f t="shared" ref="G15" si="14">IF(Q15="電気","★",IF(Q15="テレビ","●",IF(Q15="エアコン","◆")))</f>
        <v>0</v>
      </c>
      <c r="H15" s="94">
        <f t="shared" ref="H3:H26" si="15">COUNTIF(B15:F15,"◆")</f>
        <v>0</v>
      </c>
      <c r="I15" s="95">
        <f>COUNTIF(B15:G15,"●")</f>
        <v>1</v>
      </c>
      <c r="J15" s="94">
        <f t="shared" ref="I3:K26" si="16">COUNTIF(B15:F15,"★")</f>
        <v>1</v>
      </c>
      <c r="K15" s="95">
        <f t="shared" si="16"/>
        <v>0</v>
      </c>
      <c r="L15" s="38" t="s">
        <v>186</v>
      </c>
      <c r="M15" s="41" t="s">
        <v>187</v>
      </c>
      <c r="N15" s="41"/>
      <c r="O15" s="41"/>
      <c r="P15" s="41"/>
      <c r="Q15" s="41"/>
    </row>
    <row r="16" spans="1:17" s="34" customFormat="1" ht="24.95" customHeight="1" x14ac:dyDescent="0.4">
      <c r="A16" s="198" t="s">
        <v>21</v>
      </c>
      <c r="B16" s="29" t="str">
        <f t="shared" si="9"/>
        <v>★</v>
      </c>
      <c r="C16" s="202" t="str">
        <f t="shared" ref="C16" si="17">IF(M16="電気","★",IF(M16="テレビ","●",IF(M16="エアコン","◆")))</f>
        <v>●</v>
      </c>
      <c r="D16" s="30" t="b">
        <f t="shared" ref="D16" si="18">IF(N16="電気","★",IF(N16="テレビ","●",IF(N16="エアコン","◆")))</f>
        <v>0</v>
      </c>
      <c r="E16" s="30" t="b">
        <f t="shared" ref="E16" si="19">IF(O16="電気","★",IF(O16="テレビ","●",IF(O16="エアコン","◆")))</f>
        <v>0</v>
      </c>
      <c r="F16" s="30" t="b">
        <f t="shared" ref="F16" si="20">IF(P16="電気","★",IF(P16="テレビ","●",IF(P16="エアコン","◆")))</f>
        <v>0</v>
      </c>
      <c r="G16" s="30" t="b">
        <f t="shared" ref="G16" si="21">IF(Q16="電気","★",IF(Q16="テレビ","●",IF(Q16="エアコン","◆")))</f>
        <v>0</v>
      </c>
      <c r="H16" s="94">
        <f t="shared" si="15"/>
        <v>0</v>
      </c>
      <c r="I16" s="95">
        <f>COUNTIF(A16:G16,"★")</f>
        <v>1</v>
      </c>
      <c r="J16" s="94">
        <f t="shared" si="16"/>
        <v>1</v>
      </c>
      <c r="K16" s="94">
        <f t="shared" ref="K3:K26" si="22">COUNTIF(B16:F16,"▲")</f>
        <v>0</v>
      </c>
      <c r="L16" s="38" t="s">
        <v>186</v>
      </c>
      <c r="M16" s="41" t="s">
        <v>187</v>
      </c>
      <c r="N16" s="41"/>
      <c r="O16" s="41"/>
      <c r="P16" s="41"/>
      <c r="Q16" s="41"/>
    </row>
    <row r="17" spans="1:17" s="34" customFormat="1" ht="24.95" customHeight="1" x14ac:dyDescent="0.4">
      <c r="A17" s="198" t="s">
        <v>22</v>
      </c>
      <c r="B17" s="29"/>
      <c r="C17" s="202"/>
      <c r="D17" s="30" t="b">
        <f t="shared" ref="D17:D26" si="23">IF(N17="電気","★",IF(N17="テレビ","●",IF(N17="エアコン","◆")))</f>
        <v>0</v>
      </c>
      <c r="E17" s="30" t="b">
        <f t="shared" ref="E17:E26" si="24">IF(O17="電気","★",IF(O17="テレビ","●",IF(O17="エアコン","◆")))</f>
        <v>0</v>
      </c>
      <c r="F17" s="30" t="b">
        <f t="shared" ref="F17:F26" si="25">IF(P17="電気","★",IF(P17="テレビ","●",IF(P17="エアコン","◆")))</f>
        <v>0</v>
      </c>
      <c r="G17" s="30" t="b">
        <f t="shared" ref="G17:G26" si="26">IF(Q17="電気","★",IF(Q17="テレビ","●",IF(Q17="エアコン","◆")))</f>
        <v>0</v>
      </c>
      <c r="H17" s="95">
        <f t="shared" ref="H17:H26" si="27">COUNTIF(B17:F17,"◆")</f>
        <v>0</v>
      </c>
      <c r="I17" s="95">
        <f t="shared" ref="I17:I26" si="28">COUNTIF(A17:E17,"★")</f>
        <v>0</v>
      </c>
      <c r="J17" s="95">
        <f t="shared" ref="J17:J26" si="29">COUNTIF(B17:F17,"★")</f>
        <v>0</v>
      </c>
      <c r="K17" s="95">
        <f t="shared" ref="K17:K26" si="30">COUNTIF(B17:F17,"▲")</f>
        <v>0</v>
      </c>
      <c r="L17" s="38"/>
      <c r="M17" s="41"/>
      <c r="N17" s="41"/>
      <c r="O17" s="41"/>
      <c r="P17" s="41"/>
      <c r="Q17" s="41"/>
    </row>
    <row r="18" spans="1:17" s="34" customFormat="1" ht="24.95" customHeight="1" x14ac:dyDescent="0.4">
      <c r="A18" s="198" t="s">
        <v>23</v>
      </c>
      <c r="B18" s="29"/>
      <c r="C18" s="202"/>
      <c r="D18" s="30" t="b">
        <f t="shared" si="23"/>
        <v>0</v>
      </c>
      <c r="E18" s="30" t="b">
        <f t="shared" si="24"/>
        <v>0</v>
      </c>
      <c r="F18" s="30" t="b">
        <f t="shared" si="25"/>
        <v>0</v>
      </c>
      <c r="G18" s="30" t="b">
        <f t="shared" si="26"/>
        <v>0</v>
      </c>
      <c r="H18" s="95">
        <f t="shared" si="27"/>
        <v>0</v>
      </c>
      <c r="I18" s="95">
        <f t="shared" si="28"/>
        <v>0</v>
      </c>
      <c r="J18" s="95">
        <f t="shared" si="29"/>
        <v>0</v>
      </c>
      <c r="K18" s="95">
        <f t="shared" si="30"/>
        <v>0</v>
      </c>
      <c r="L18" s="38"/>
      <c r="M18" s="41"/>
      <c r="N18" s="41"/>
      <c r="O18" s="41"/>
      <c r="P18" s="41"/>
      <c r="Q18" s="41"/>
    </row>
    <row r="19" spans="1:17" s="34" customFormat="1" ht="24.95" customHeight="1" x14ac:dyDescent="0.4">
      <c r="A19" s="198" t="s">
        <v>24</v>
      </c>
      <c r="B19" s="29"/>
      <c r="C19" s="202"/>
      <c r="D19" s="30" t="b">
        <f t="shared" si="23"/>
        <v>0</v>
      </c>
      <c r="E19" s="30" t="b">
        <f t="shared" si="24"/>
        <v>0</v>
      </c>
      <c r="F19" s="30" t="b">
        <f t="shared" si="25"/>
        <v>0</v>
      </c>
      <c r="G19" s="30" t="b">
        <f t="shared" si="26"/>
        <v>0</v>
      </c>
      <c r="H19" s="95">
        <f t="shared" si="27"/>
        <v>0</v>
      </c>
      <c r="I19" s="95">
        <f t="shared" si="28"/>
        <v>0</v>
      </c>
      <c r="J19" s="95">
        <f t="shared" si="29"/>
        <v>0</v>
      </c>
      <c r="K19" s="95">
        <f t="shared" si="30"/>
        <v>0</v>
      </c>
      <c r="L19" s="38"/>
      <c r="M19" s="41"/>
      <c r="N19" s="41"/>
      <c r="O19" s="41"/>
      <c r="P19" s="41"/>
      <c r="Q19" s="41"/>
    </row>
    <row r="20" spans="1:17" s="34" customFormat="1" ht="24.95" customHeight="1" x14ac:dyDescent="0.4">
      <c r="A20" s="198" t="s">
        <v>25</v>
      </c>
      <c r="B20" s="29"/>
      <c r="C20" s="202"/>
      <c r="D20" s="30" t="b">
        <f t="shared" si="23"/>
        <v>0</v>
      </c>
      <c r="E20" s="30" t="b">
        <f t="shared" si="24"/>
        <v>0</v>
      </c>
      <c r="F20" s="30" t="b">
        <f t="shared" si="25"/>
        <v>0</v>
      </c>
      <c r="G20" s="30" t="b">
        <f t="shared" si="26"/>
        <v>0</v>
      </c>
      <c r="H20" s="95">
        <f t="shared" si="27"/>
        <v>0</v>
      </c>
      <c r="I20" s="95">
        <f t="shared" si="28"/>
        <v>0</v>
      </c>
      <c r="J20" s="95">
        <f t="shared" si="29"/>
        <v>0</v>
      </c>
      <c r="K20" s="95">
        <f t="shared" si="30"/>
        <v>0</v>
      </c>
      <c r="L20" s="38"/>
      <c r="M20" s="41"/>
      <c r="N20" s="41"/>
      <c r="O20" s="41"/>
      <c r="P20" s="41"/>
      <c r="Q20" s="41"/>
    </row>
    <row r="21" spans="1:17" s="34" customFormat="1" ht="24.95" customHeight="1" x14ac:dyDescent="0.4">
      <c r="A21" s="198" t="s">
        <v>26</v>
      </c>
      <c r="B21" s="29"/>
      <c r="C21" s="202"/>
      <c r="D21" s="30" t="b">
        <f t="shared" si="23"/>
        <v>0</v>
      </c>
      <c r="E21" s="30" t="b">
        <f t="shared" si="24"/>
        <v>0</v>
      </c>
      <c r="F21" s="30" t="b">
        <f t="shared" si="25"/>
        <v>0</v>
      </c>
      <c r="G21" s="30" t="b">
        <f t="shared" si="26"/>
        <v>0</v>
      </c>
      <c r="H21" s="95">
        <f t="shared" si="27"/>
        <v>0</v>
      </c>
      <c r="I21" s="95">
        <f t="shared" si="28"/>
        <v>0</v>
      </c>
      <c r="J21" s="95">
        <f t="shared" si="29"/>
        <v>0</v>
      </c>
      <c r="K21" s="95">
        <f t="shared" si="30"/>
        <v>0</v>
      </c>
      <c r="L21" s="38"/>
      <c r="M21" s="41"/>
      <c r="N21" s="41"/>
      <c r="O21" s="41"/>
      <c r="P21" s="41"/>
      <c r="Q21" s="41"/>
    </row>
    <row r="22" spans="1:17" s="34" customFormat="1" ht="24.95" customHeight="1" x14ac:dyDescent="0.4">
      <c r="A22" s="198" t="s">
        <v>27</v>
      </c>
      <c r="B22" s="29"/>
      <c r="C22" s="202"/>
      <c r="D22" s="30" t="b">
        <f t="shared" si="23"/>
        <v>0</v>
      </c>
      <c r="E22" s="30" t="b">
        <f t="shared" si="24"/>
        <v>0</v>
      </c>
      <c r="F22" s="30" t="b">
        <f t="shared" si="25"/>
        <v>0</v>
      </c>
      <c r="G22" s="30" t="b">
        <f t="shared" si="26"/>
        <v>0</v>
      </c>
      <c r="H22" s="95">
        <f t="shared" si="27"/>
        <v>0</v>
      </c>
      <c r="I22" s="95">
        <f t="shared" si="28"/>
        <v>0</v>
      </c>
      <c r="J22" s="95">
        <f t="shared" si="29"/>
        <v>0</v>
      </c>
      <c r="K22" s="95">
        <f t="shared" si="30"/>
        <v>0</v>
      </c>
      <c r="L22" s="38"/>
      <c r="M22" s="41"/>
      <c r="N22" s="41"/>
      <c r="O22" s="41"/>
      <c r="P22" s="41"/>
      <c r="Q22" s="41"/>
    </row>
    <row r="23" spans="1:17" s="34" customFormat="1" ht="24.95" customHeight="1" x14ac:dyDescent="0.4">
      <c r="A23" s="198" t="s">
        <v>28</v>
      </c>
      <c r="B23" s="29"/>
      <c r="C23" s="202"/>
      <c r="D23" s="30" t="b">
        <f t="shared" si="23"/>
        <v>0</v>
      </c>
      <c r="E23" s="30" t="b">
        <f t="shared" si="24"/>
        <v>0</v>
      </c>
      <c r="F23" s="30" t="b">
        <f t="shared" si="25"/>
        <v>0</v>
      </c>
      <c r="G23" s="30" t="b">
        <f t="shared" si="26"/>
        <v>0</v>
      </c>
      <c r="H23" s="95">
        <f t="shared" si="27"/>
        <v>0</v>
      </c>
      <c r="I23" s="95">
        <f t="shared" si="28"/>
        <v>0</v>
      </c>
      <c r="J23" s="95">
        <f t="shared" si="29"/>
        <v>0</v>
      </c>
      <c r="K23" s="95">
        <f t="shared" si="30"/>
        <v>0</v>
      </c>
      <c r="L23" s="38"/>
      <c r="M23" s="41"/>
      <c r="N23" s="41"/>
      <c r="O23" s="41"/>
      <c r="P23" s="41"/>
      <c r="Q23" s="41"/>
    </row>
    <row r="24" spans="1:17" s="34" customFormat="1" ht="24.95" customHeight="1" x14ac:dyDescent="0.4">
      <c r="A24" s="198" t="s">
        <v>29</v>
      </c>
      <c r="B24" s="29"/>
      <c r="C24" s="202"/>
      <c r="D24" s="30" t="b">
        <f t="shared" si="23"/>
        <v>0</v>
      </c>
      <c r="E24" s="30" t="b">
        <f t="shared" si="24"/>
        <v>0</v>
      </c>
      <c r="F24" s="30" t="b">
        <f t="shared" si="25"/>
        <v>0</v>
      </c>
      <c r="G24" s="30" t="b">
        <f t="shared" si="26"/>
        <v>0</v>
      </c>
      <c r="H24" s="95">
        <f t="shared" si="27"/>
        <v>0</v>
      </c>
      <c r="I24" s="95">
        <f t="shared" si="28"/>
        <v>0</v>
      </c>
      <c r="J24" s="95">
        <f t="shared" si="29"/>
        <v>0</v>
      </c>
      <c r="K24" s="95">
        <f t="shared" si="30"/>
        <v>0</v>
      </c>
      <c r="L24" s="38"/>
      <c r="M24" s="41"/>
      <c r="N24" s="41"/>
      <c r="O24" s="41"/>
      <c r="P24" s="41"/>
      <c r="Q24" s="41"/>
    </row>
    <row r="25" spans="1:17" s="34" customFormat="1" ht="24.95" customHeight="1" x14ac:dyDescent="0.4">
      <c r="A25" s="198" t="s">
        <v>30</v>
      </c>
      <c r="B25" s="29"/>
      <c r="C25" s="202"/>
      <c r="D25" s="30" t="b">
        <f t="shared" si="23"/>
        <v>0</v>
      </c>
      <c r="E25" s="30" t="b">
        <f t="shared" si="24"/>
        <v>0</v>
      </c>
      <c r="F25" s="30" t="b">
        <f t="shared" si="25"/>
        <v>0</v>
      </c>
      <c r="G25" s="30" t="b">
        <f t="shared" si="26"/>
        <v>0</v>
      </c>
      <c r="H25" s="95">
        <f t="shared" si="27"/>
        <v>0</v>
      </c>
      <c r="I25" s="95">
        <f t="shared" si="28"/>
        <v>0</v>
      </c>
      <c r="J25" s="95">
        <f t="shared" si="29"/>
        <v>0</v>
      </c>
      <c r="K25" s="95">
        <f t="shared" si="30"/>
        <v>0</v>
      </c>
      <c r="L25" s="38"/>
      <c r="M25" s="41"/>
      <c r="N25" s="41"/>
      <c r="O25" s="41"/>
      <c r="P25" s="41"/>
      <c r="Q25" s="41"/>
    </row>
    <row r="26" spans="1:17" s="34" customFormat="1" ht="24.95" customHeight="1" x14ac:dyDescent="0.4">
      <c r="A26" s="198" t="s">
        <v>31</v>
      </c>
      <c r="B26" s="29"/>
      <c r="C26" s="202"/>
      <c r="D26" s="30" t="b">
        <f t="shared" si="23"/>
        <v>0</v>
      </c>
      <c r="E26" s="30" t="b">
        <f t="shared" si="24"/>
        <v>0</v>
      </c>
      <c r="F26" s="30" t="b">
        <f t="shared" si="25"/>
        <v>0</v>
      </c>
      <c r="G26" s="30" t="b">
        <f t="shared" si="26"/>
        <v>0</v>
      </c>
      <c r="H26" s="95">
        <f t="shared" si="27"/>
        <v>0</v>
      </c>
      <c r="I26" s="95">
        <f t="shared" si="28"/>
        <v>0</v>
      </c>
      <c r="J26" s="95">
        <f t="shared" si="29"/>
        <v>0</v>
      </c>
      <c r="K26" s="95">
        <f t="shared" si="30"/>
        <v>0</v>
      </c>
      <c r="L26" s="38"/>
      <c r="M26" s="41"/>
      <c r="N26" s="41"/>
      <c r="O26" s="41"/>
      <c r="P26" s="41"/>
      <c r="Q26" s="41"/>
    </row>
    <row r="27" spans="1:17" ht="25.5" customHeight="1" x14ac:dyDescent="0.4">
      <c r="A27" s="123" t="s">
        <v>151</v>
      </c>
      <c r="B27" s="99" t="s">
        <v>185</v>
      </c>
      <c r="C27" s="203"/>
      <c r="D27" s="153"/>
      <c r="E27" s="153"/>
      <c r="F27" s="100"/>
      <c r="G27" s="101"/>
      <c r="L27" s="5"/>
      <c r="M27" s="20"/>
      <c r="N27" s="20"/>
      <c r="O27" s="20"/>
      <c r="P27" s="20"/>
      <c r="Q27" s="20"/>
    </row>
    <row r="28" spans="1:17" ht="32.25" customHeight="1" x14ac:dyDescent="0.4">
      <c r="A28" s="131"/>
      <c r="B28" s="106"/>
      <c r="C28" s="204"/>
      <c r="D28" s="154"/>
      <c r="E28" s="154"/>
      <c r="F28" s="107"/>
      <c r="G28" s="108"/>
      <c r="L28" s="5"/>
      <c r="M28" s="20"/>
      <c r="N28" s="20"/>
      <c r="O28" s="20"/>
      <c r="P28" s="20"/>
      <c r="Q28" s="20"/>
    </row>
    <row r="29" spans="1:17" ht="25.5" customHeight="1" x14ac:dyDescent="0.4">
      <c r="A29" s="123" t="s">
        <v>183</v>
      </c>
      <c r="B29" s="99" t="s">
        <v>185</v>
      </c>
      <c r="C29" s="203" t="s">
        <v>185</v>
      </c>
      <c r="D29" s="153"/>
      <c r="E29" s="153"/>
      <c r="F29" s="100"/>
      <c r="G29" s="199"/>
      <c r="L29" s="5"/>
      <c r="M29" s="20"/>
      <c r="N29" s="20"/>
      <c r="O29" s="20"/>
      <c r="P29" s="20"/>
      <c r="Q29" s="20"/>
    </row>
    <row r="30" spans="1:17" ht="30" customHeight="1" x14ac:dyDescent="0.4">
      <c r="A30" s="131"/>
      <c r="B30" s="106"/>
      <c r="C30" s="204"/>
      <c r="D30" s="154"/>
      <c r="E30" s="154"/>
      <c r="F30" s="107"/>
      <c r="G30" s="200"/>
      <c r="L30" s="5"/>
      <c r="M30" s="20"/>
      <c r="N30" s="20"/>
      <c r="O30" s="20"/>
      <c r="P30" s="20"/>
      <c r="Q30" s="20"/>
    </row>
    <row r="31" spans="1:17" ht="23.25" customHeight="1" x14ac:dyDescent="0.4">
      <c r="A31" s="123" t="s">
        <v>188</v>
      </c>
      <c r="B31" s="99" t="s">
        <v>185</v>
      </c>
      <c r="C31" s="199"/>
      <c r="D31" s="100"/>
      <c r="E31" s="100"/>
      <c r="F31" s="100"/>
      <c r="G31" s="199"/>
    </row>
    <row r="32" spans="1:17" ht="27.75" customHeight="1" x14ac:dyDescent="0.4">
      <c r="A32" s="131"/>
      <c r="B32" s="106"/>
      <c r="C32" s="200"/>
      <c r="D32" s="107"/>
      <c r="E32" s="107"/>
      <c r="F32" s="107"/>
      <c r="G32" s="200"/>
    </row>
  </sheetData>
  <mergeCells count="23">
    <mergeCell ref="F31:F32"/>
    <mergeCell ref="G31:G32"/>
    <mergeCell ref="B2:C2"/>
    <mergeCell ref="A31:A32"/>
    <mergeCell ref="B31:B32"/>
    <mergeCell ref="C27:C28"/>
    <mergeCell ref="D27:D28"/>
    <mergeCell ref="E27:E28"/>
    <mergeCell ref="D29:D30"/>
    <mergeCell ref="E29:E30"/>
    <mergeCell ref="C31:C32"/>
    <mergeCell ref="D31:D32"/>
    <mergeCell ref="E31:E32"/>
    <mergeCell ref="A29:A30"/>
    <mergeCell ref="B29:B30"/>
    <mergeCell ref="F29:F30"/>
    <mergeCell ref="G29:G30"/>
    <mergeCell ref="F2:G2"/>
    <mergeCell ref="A27:A28"/>
    <mergeCell ref="B27:B28"/>
    <mergeCell ref="F27:F28"/>
    <mergeCell ref="G27:G28"/>
    <mergeCell ref="C29:C30"/>
  </mergeCells>
  <phoneticPr fontId="2"/>
  <pageMargins left="0.51181102362204722" right="0.70866141732283472" top="0.55118110236220474" bottom="0.74803149606299213" header="0.31496062992125984" footer="0.31496062992125984"/>
  <pageSetup paperSize="9" scale="58" orientation="landscape" horizontalDpi="300" verticalDpi="300" r:id="rId1"/>
  <colBreaks count="1" manualBreakCount="1">
    <brk id="7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1324B-3D09-4584-B90F-064010EEC8D8}">
  <dimension ref="A1:V28"/>
  <sheetViews>
    <sheetView view="pageBreakPreview" topLeftCell="A22" zoomScale="80" zoomScaleNormal="80" zoomScaleSheetLayoutView="80" workbookViewId="0">
      <pane xSplit="1" topLeftCell="G1" activePane="topRight" state="frozen"/>
      <selection pane="topRight" activeCell="U13" sqref="U13"/>
    </sheetView>
  </sheetViews>
  <sheetFormatPr defaultRowHeight="18.75" x14ac:dyDescent="0.4"/>
  <cols>
    <col min="1" max="1" width="13.125" customWidth="1"/>
    <col min="2" max="2" width="10.5" bestFit="1" customWidth="1"/>
    <col min="3" max="3" width="10.5" customWidth="1"/>
    <col min="4" max="6" width="10.625" customWidth="1"/>
    <col min="7" max="7" width="11.375" bestFit="1" customWidth="1"/>
    <col min="11" max="11" width="13" bestFit="1" customWidth="1"/>
    <col min="12" max="14" width="10.125" bestFit="1" customWidth="1"/>
    <col min="19" max="19" width="10" customWidth="1"/>
    <col min="20" max="20" width="9.5" customWidth="1"/>
    <col min="21" max="21" width="10.25" customWidth="1"/>
    <col min="22" max="22" width="10.375" customWidth="1"/>
  </cols>
  <sheetData>
    <row r="1" spans="1:22" s="34" customFormat="1" ht="64.5" customHeight="1" thickBot="1" x14ac:dyDescent="0.45">
      <c r="A1" s="159" t="s">
        <v>117</v>
      </c>
      <c r="B1" s="159"/>
      <c r="C1" s="159"/>
      <c r="D1" s="159"/>
      <c r="E1" s="161" t="s">
        <v>123</v>
      </c>
      <c r="F1" s="161"/>
      <c r="G1" s="42" t="s">
        <v>1</v>
      </c>
      <c r="H1" s="60" t="s">
        <v>2</v>
      </c>
      <c r="I1" s="60" t="s">
        <v>3</v>
      </c>
      <c r="J1" s="60" t="s">
        <v>4</v>
      </c>
      <c r="K1" s="146">
        <v>45265</v>
      </c>
      <c r="L1" s="144"/>
      <c r="M1" s="146">
        <v>45266</v>
      </c>
      <c r="N1" s="160"/>
      <c r="O1" s="146">
        <v>45267</v>
      </c>
      <c r="P1" s="144"/>
      <c r="Q1" s="144"/>
      <c r="R1" s="160"/>
      <c r="S1" s="146">
        <v>45268</v>
      </c>
      <c r="T1" s="147"/>
      <c r="U1" s="163">
        <v>45269</v>
      </c>
      <c r="V1" s="162"/>
    </row>
    <row r="2" spans="1:22" s="34" customFormat="1" ht="24.95" customHeight="1" x14ac:dyDescent="0.4">
      <c r="A2" s="48"/>
      <c r="B2" s="148">
        <v>45265</v>
      </c>
      <c r="C2" s="149"/>
      <c r="D2" s="148">
        <v>45266</v>
      </c>
      <c r="E2" s="150"/>
      <c r="F2" s="61"/>
      <c r="G2" s="37" t="s">
        <v>8</v>
      </c>
      <c r="H2" s="60" t="s">
        <v>20</v>
      </c>
      <c r="I2" s="60" t="s">
        <v>35</v>
      </c>
      <c r="J2" s="60" t="s">
        <v>36</v>
      </c>
      <c r="K2" s="38"/>
      <c r="L2" s="41"/>
      <c r="M2" s="38"/>
      <c r="N2" s="39"/>
      <c r="S2" s="38"/>
      <c r="T2" s="39"/>
    </row>
    <row r="3" spans="1:22" s="34" customFormat="1" ht="24.95" customHeight="1" x14ac:dyDescent="0.4">
      <c r="A3" s="40" t="s">
        <v>5</v>
      </c>
      <c r="B3" s="29"/>
      <c r="C3" s="30"/>
      <c r="D3" s="29" t="str">
        <f t="shared" ref="D3:D9" si="0">IF(M3="電気","★",IF(M3="テレビ","●",IF(M3="エアコン","◆")))</f>
        <v>★</v>
      </c>
      <c r="E3" s="31"/>
      <c r="F3" s="45"/>
      <c r="G3" s="60">
        <f>COUNTIF(B3:E3,"◆")</f>
        <v>0</v>
      </c>
      <c r="H3" s="60">
        <f>COUNTIF(B3:E3,"●")</f>
        <v>0</v>
      </c>
      <c r="I3" s="60">
        <f>COUNTIF(B3:E3,"★")</f>
        <v>1</v>
      </c>
      <c r="J3" s="60">
        <f>COUNTIF(B3:E3,"▲")</f>
        <v>0</v>
      </c>
      <c r="K3" s="38"/>
      <c r="L3" s="41"/>
      <c r="M3" s="38" t="s">
        <v>124</v>
      </c>
      <c r="N3" s="39"/>
      <c r="S3" s="38"/>
      <c r="T3" s="39"/>
    </row>
    <row r="4" spans="1:22" s="34" customFormat="1" ht="24.95" customHeight="1" x14ac:dyDescent="0.4">
      <c r="A4" s="32" t="s">
        <v>7</v>
      </c>
      <c r="B4" s="29"/>
      <c r="C4" s="30"/>
      <c r="D4" s="29" t="str">
        <f t="shared" si="0"/>
        <v>★</v>
      </c>
      <c r="E4" s="31"/>
      <c r="F4" s="45"/>
      <c r="G4" s="70">
        <f t="shared" ref="G4:G26" si="1">COUNTIF(B4:E4,"◆")</f>
        <v>0</v>
      </c>
      <c r="H4" s="70">
        <f t="shared" ref="H4:H26" si="2">COUNTIF(B4:E4,"●")</f>
        <v>0</v>
      </c>
      <c r="I4" s="70">
        <f t="shared" ref="I4:I26" si="3">COUNTIF(B4:E4,"★")</f>
        <v>1</v>
      </c>
      <c r="J4" s="70">
        <f t="shared" ref="J4:J26" si="4">COUNTIF(B4:E4,"▲")</f>
        <v>0</v>
      </c>
      <c r="K4" s="38"/>
      <c r="L4" s="41"/>
      <c r="M4" s="38" t="s">
        <v>124</v>
      </c>
      <c r="N4" s="39"/>
      <c r="S4" s="38"/>
      <c r="T4" s="39"/>
    </row>
    <row r="5" spans="1:22" s="34" customFormat="1" ht="24.95" customHeight="1" x14ac:dyDescent="0.4">
      <c r="A5" s="32" t="s">
        <v>9</v>
      </c>
      <c r="B5" s="29"/>
      <c r="C5" s="30"/>
      <c r="D5" s="29"/>
      <c r="E5" s="31"/>
      <c r="F5" s="45"/>
      <c r="G5" s="70">
        <f t="shared" si="1"/>
        <v>0</v>
      </c>
      <c r="H5" s="70">
        <f t="shared" si="2"/>
        <v>0</v>
      </c>
      <c r="I5" s="70">
        <f t="shared" si="3"/>
        <v>0</v>
      </c>
      <c r="J5" s="70">
        <f t="shared" si="4"/>
        <v>0</v>
      </c>
      <c r="K5" s="38"/>
      <c r="L5" s="41"/>
      <c r="M5" s="38"/>
      <c r="N5" s="39"/>
      <c r="S5" s="38"/>
      <c r="T5" s="39"/>
    </row>
    <row r="6" spans="1:22" s="34" customFormat="1" ht="24.95" customHeight="1" x14ac:dyDescent="0.4">
      <c r="A6" s="32" t="s">
        <v>10</v>
      </c>
      <c r="B6" s="29" t="str">
        <f t="shared" ref="B6:B13" si="5">IF(K6="電気","★",IF(K6="テレビ","●",IF(K6="エアコン","◆")))</f>
        <v>★</v>
      </c>
      <c r="C6" s="30"/>
      <c r="D6" s="29"/>
      <c r="E6" s="31"/>
      <c r="F6" s="45"/>
      <c r="G6" s="70">
        <f t="shared" si="1"/>
        <v>0</v>
      </c>
      <c r="H6" s="70">
        <f t="shared" si="2"/>
        <v>0</v>
      </c>
      <c r="I6" s="70">
        <f t="shared" si="3"/>
        <v>1</v>
      </c>
      <c r="J6" s="70">
        <f t="shared" si="4"/>
        <v>0</v>
      </c>
      <c r="K6" s="38" t="s">
        <v>118</v>
      </c>
      <c r="L6" s="41"/>
      <c r="M6" s="38"/>
      <c r="N6" s="39"/>
      <c r="S6" s="38"/>
      <c r="T6" s="39"/>
    </row>
    <row r="7" spans="1:22" s="34" customFormat="1" ht="24.95" customHeight="1" x14ac:dyDescent="0.4">
      <c r="A7" s="32" t="s">
        <v>11</v>
      </c>
      <c r="B7" s="29" t="str">
        <f t="shared" si="5"/>
        <v>★</v>
      </c>
      <c r="C7" s="30"/>
      <c r="D7" s="29" t="str">
        <f t="shared" si="0"/>
        <v>★</v>
      </c>
      <c r="E7" s="31"/>
      <c r="F7" s="45"/>
      <c r="G7" s="70">
        <f t="shared" si="1"/>
        <v>0</v>
      </c>
      <c r="H7" s="70">
        <f t="shared" si="2"/>
        <v>0</v>
      </c>
      <c r="I7" s="70">
        <f t="shared" si="3"/>
        <v>2</v>
      </c>
      <c r="J7" s="70">
        <f t="shared" si="4"/>
        <v>0</v>
      </c>
      <c r="K7" s="38" t="s">
        <v>118</v>
      </c>
      <c r="L7" s="41"/>
      <c r="M7" s="38" t="s">
        <v>124</v>
      </c>
      <c r="N7" s="39"/>
      <c r="S7" s="38"/>
      <c r="T7" s="39"/>
    </row>
    <row r="8" spans="1:22" s="34" customFormat="1" ht="24.95" customHeight="1" x14ac:dyDescent="0.4">
      <c r="A8" s="32" t="s">
        <v>12</v>
      </c>
      <c r="B8" s="29"/>
      <c r="C8" s="30"/>
      <c r="D8" s="29"/>
      <c r="E8" s="31"/>
      <c r="F8" s="45"/>
      <c r="G8" s="70">
        <f t="shared" si="1"/>
        <v>0</v>
      </c>
      <c r="H8" s="70">
        <f t="shared" si="2"/>
        <v>0</v>
      </c>
      <c r="I8" s="70">
        <f t="shared" si="3"/>
        <v>0</v>
      </c>
      <c r="J8" s="70">
        <f t="shared" si="4"/>
        <v>0</v>
      </c>
      <c r="K8" s="38"/>
      <c r="L8" s="41"/>
      <c r="M8" s="38"/>
      <c r="N8" s="39"/>
      <c r="S8" s="38"/>
      <c r="T8" s="39"/>
    </row>
    <row r="9" spans="1:22" s="34" customFormat="1" ht="24.95" customHeight="1" x14ac:dyDescent="0.4">
      <c r="A9" s="32" t="s">
        <v>13</v>
      </c>
      <c r="B9" s="29" t="str">
        <f t="shared" si="5"/>
        <v>★</v>
      </c>
      <c r="C9" s="30"/>
      <c r="D9" s="29" t="str">
        <f t="shared" si="0"/>
        <v>★</v>
      </c>
      <c r="E9" s="31"/>
      <c r="F9" s="45"/>
      <c r="G9" s="70">
        <f t="shared" si="1"/>
        <v>0</v>
      </c>
      <c r="H9" s="70">
        <f t="shared" si="2"/>
        <v>0</v>
      </c>
      <c r="I9" s="70">
        <f t="shared" si="3"/>
        <v>2</v>
      </c>
      <c r="J9" s="70">
        <f t="shared" si="4"/>
        <v>0</v>
      </c>
      <c r="K9" s="38" t="s">
        <v>118</v>
      </c>
      <c r="L9" s="41"/>
      <c r="M9" s="38" t="s">
        <v>124</v>
      </c>
      <c r="N9" s="39"/>
      <c r="S9" s="38"/>
      <c r="T9" s="39"/>
    </row>
    <row r="10" spans="1:22" s="34" customFormat="1" ht="24.95" customHeight="1" x14ac:dyDescent="0.4">
      <c r="A10" s="32" t="s">
        <v>14</v>
      </c>
      <c r="B10" s="29"/>
      <c r="C10" s="30"/>
      <c r="D10" s="29"/>
      <c r="E10" s="31"/>
      <c r="F10" s="45"/>
      <c r="G10" s="70">
        <f t="shared" si="1"/>
        <v>0</v>
      </c>
      <c r="H10" s="70">
        <f t="shared" si="2"/>
        <v>0</v>
      </c>
      <c r="I10" s="70">
        <f t="shared" si="3"/>
        <v>0</v>
      </c>
      <c r="J10" s="70">
        <f t="shared" si="4"/>
        <v>0</v>
      </c>
      <c r="K10" s="38"/>
      <c r="L10" s="41"/>
      <c r="M10" s="38"/>
      <c r="N10" s="39"/>
      <c r="S10" s="38"/>
      <c r="T10" s="39"/>
    </row>
    <row r="11" spans="1:22" s="34" customFormat="1" ht="24.95" customHeight="1" x14ac:dyDescent="0.4">
      <c r="A11" s="32" t="s">
        <v>15</v>
      </c>
      <c r="B11" s="29"/>
      <c r="C11" s="30"/>
      <c r="D11" s="29"/>
      <c r="E11" s="31"/>
      <c r="F11" s="45"/>
      <c r="G11" s="70">
        <f t="shared" si="1"/>
        <v>0</v>
      </c>
      <c r="H11" s="70">
        <f t="shared" si="2"/>
        <v>0</v>
      </c>
      <c r="I11" s="70">
        <f t="shared" si="3"/>
        <v>0</v>
      </c>
      <c r="J11" s="70">
        <f t="shared" si="4"/>
        <v>0</v>
      </c>
      <c r="K11" s="38"/>
      <c r="L11" s="41"/>
      <c r="M11" s="38"/>
      <c r="N11" s="39"/>
      <c r="S11" s="38"/>
      <c r="T11" s="39"/>
    </row>
    <row r="12" spans="1:22" s="34" customFormat="1" ht="24.95" customHeight="1" x14ac:dyDescent="0.4">
      <c r="A12" s="32" t="s">
        <v>16</v>
      </c>
      <c r="B12" s="29" t="str">
        <f t="shared" si="5"/>
        <v>★</v>
      </c>
      <c r="C12" s="30" t="str">
        <f t="shared" ref="C12:C13" si="6">IF(L12="電気","★",IF(L12="テレビ","●",IF(L12="エアコン","◆")))</f>
        <v>★</v>
      </c>
      <c r="D12" s="29"/>
      <c r="E12" s="31"/>
      <c r="F12" s="45"/>
      <c r="G12" s="70">
        <f t="shared" si="1"/>
        <v>0</v>
      </c>
      <c r="H12" s="70">
        <f t="shared" si="2"/>
        <v>0</v>
      </c>
      <c r="I12" s="70">
        <f t="shared" si="3"/>
        <v>2</v>
      </c>
      <c r="J12" s="70">
        <f t="shared" si="4"/>
        <v>0</v>
      </c>
      <c r="K12" s="38" t="s">
        <v>118</v>
      </c>
      <c r="L12" s="41" t="s">
        <v>118</v>
      </c>
      <c r="M12" s="38"/>
      <c r="N12" s="39"/>
      <c r="S12" s="38"/>
      <c r="T12" s="39"/>
    </row>
    <row r="13" spans="1:22" s="34" customFormat="1" ht="24.95" customHeight="1" x14ac:dyDescent="0.4">
      <c r="A13" s="32" t="s">
        <v>17</v>
      </c>
      <c r="B13" s="29" t="str">
        <f t="shared" si="5"/>
        <v>★</v>
      </c>
      <c r="C13" s="30" t="str">
        <f t="shared" si="6"/>
        <v>★</v>
      </c>
      <c r="D13" s="29"/>
      <c r="E13" s="31"/>
      <c r="F13" s="45"/>
      <c r="G13" s="70">
        <f t="shared" si="1"/>
        <v>0</v>
      </c>
      <c r="H13" s="70">
        <f t="shared" si="2"/>
        <v>0</v>
      </c>
      <c r="I13" s="70">
        <f t="shared" si="3"/>
        <v>2</v>
      </c>
      <c r="J13" s="70">
        <f t="shared" si="4"/>
        <v>0</v>
      </c>
      <c r="K13" s="38" t="s">
        <v>118</v>
      </c>
      <c r="L13" s="41" t="s">
        <v>118</v>
      </c>
      <c r="M13" s="38"/>
      <c r="N13" s="39"/>
      <c r="S13" s="38"/>
      <c r="T13" s="39"/>
    </row>
    <row r="14" spans="1:22" s="34" customFormat="1" ht="24.95" customHeight="1" x14ac:dyDescent="0.4">
      <c r="A14" s="32" t="s">
        <v>18</v>
      </c>
      <c r="B14" s="29"/>
      <c r="C14" s="30"/>
      <c r="D14" s="29"/>
      <c r="E14" s="31"/>
      <c r="F14" s="45"/>
      <c r="G14" s="70">
        <f t="shared" si="1"/>
        <v>0</v>
      </c>
      <c r="H14" s="70">
        <f t="shared" si="2"/>
        <v>0</v>
      </c>
      <c r="I14" s="70">
        <f t="shared" si="3"/>
        <v>0</v>
      </c>
      <c r="J14" s="70">
        <f t="shared" si="4"/>
        <v>0</v>
      </c>
      <c r="K14" s="38"/>
      <c r="L14" s="41"/>
      <c r="M14" s="38"/>
      <c r="N14" s="39"/>
      <c r="S14" s="38"/>
      <c r="T14" s="39"/>
    </row>
    <row r="15" spans="1:22" s="34" customFormat="1" ht="24.95" customHeight="1" x14ac:dyDescent="0.4">
      <c r="A15" s="32" t="s">
        <v>19</v>
      </c>
      <c r="B15" s="29"/>
      <c r="C15" s="30"/>
      <c r="D15" s="29" t="str">
        <f>IF(M15="電気","★",IF(M15="テレビ","●",IF(M15="エアコン","◆")))</f>
        <v>★</v>
      </c>
      <c r="E15" s="31" t="str">
        <f t="shared" ref="E15:E16" si="7">IF(N15="電気","★",IF(N15="テレビ","●",IF(N15="エアコン","◆")))</f>
        <v>★</v>
      </c>
      <c r="F15" s="45"/>
      <c r="G15" s="70">
        <f t="shared" si="1"/>
        <v>0</v>
      </c>
      <c r="H15" s="70">
        <f t="shared" si="2"/>
        <v>0</v>
      </c>
      <c r="I15" s="70">
        <f t="shared" si="3"/>
        <v>2</v>
      </c>
      <c r="J15" s="70">
        <f t="shared" si="4"/>
        <v>0</v>
      </c>
      <c r="K15" s="38"/>
      <c r="L15" s="41"/>
      <c r="M15" s="38" t="s">
        <v>124</v>
      </c>
      <c r="N15" s="39" t="s">
        <v>124</v>
      </c>
      <c r="S15" s="38"/>
      <c r="T15" s="39"/>
    </row>
    <row r="16" spans="1:22" s="34" customFormat="1" ht="24.95" customHeight="1" x14ac:dyDescent="0.4">
      <c r="A16" s="32" t="s">
        <v>21</v>
      </c>
      <c r="B16" s="29" t="str">
        <f t="shared" ref="B16" si="8">IF(K16="電気","★",IF(K16="テレビ","●",IF(K16="エアコン","◆")))</f>
        <v>◆</v>
      </c>
      <c r="C16" s="30"/>
      <c r="D16" s="29" t="str">
        <f>IF(M16="電気","★",IF(M16="テレビ","●",IF(M16="エアコン","◆")))</f>
        <v>★</v>
      </c>
      <c r="E16" s="31" t="str">
        <f t="shared" si="7"/>
        <v>★</v>
      </c>
      <c r="F16" s="45"/>
      <c r="G16" s="70">
        <f t="shared" si="1"/>
        <v>1</v>
      </c>
      <c r="H16" s="70">
        <f t="shared" si="2"/>
        <v>0</v>
      </c>
      <c r="I16" s="70">
        <f t="shared" si="3"/>
        <v>2</v>
      </c>
      <c r="J16" s="70">
        <f t="shared" si="4"/>
        <v>0</v>
      </c>
      <c r="K16" s="38" t="s">
        <v>119</v>
      </c>
      <c r="L16" s="41"/>
      <c r="M16" s="38" t="s">
        <v>124</v>
      </c>
      <c r="N16" s="39" t="s">
        <v>124</v>
      </c>
      <c r="S16" s="38"/>
      <c r="T16" s="39"/>
    </row>
    <row r="17" spans="1:20" s="34" customFormat="1" ht="24.95" customHeight="1" x14ac:dyDescent="0.4">
      <c r="A17" s="32" t="s">
        <v>22</v>
      </c>
      <c r="B17" s="29"/>
      <c r="C17" s="30"/>
      <c r="D17" s="29"/>
      <c r="E17" s="31"/>
      <c r="F17" s="45"/>
      <c r="G17" s="70">
        <f t="shared" si="1"/>
        <v>0</v>
      </c>
      <c r="H17" s="70">
        <f t="shared" si="2"/>
        <v>0</v>
      </c>
      <c r="I17" s="70">
        <f t="shared" si="3"/>
        <v>0</v>
      </c>
      <c r="J17" s="70">
        <f t="shared" si="4"/>
        <v>0</v>
      </c>
      <c r="K17" s="38"/>
      <c r="L17" s="41"/>
      <c r="M17" s="38"/>
      <c r="N17" s="39"/>
      <c r="S17" s="38"/>
      <c r="T17" s="39"/>
    </row>
    <row r="18" spans="1:20" s="34" customFormat="1" ht="24.95" customHeight="1" x14ac:dyDescent="0.4">
      <c r="A18" s="32" t="s">
        <v>23</v>
      </c>
      <c r="B18" s="29"/>
      <c r="C18" s="30"/>
      <c r="D18" s="29"/>
      <c r="E18" s="31"/>
      <c r="F18" s="45"/>
      <c r="G18" s="70">
        <f t="shared" si="1"/>
        <v>0</v>
      </c>
      <c r="H18" s="70">
        <f t="shared" si="2"/>
        <v>0</v>
      </c>
      <c r="I18" s="70">
        <f t="shared" si="3"/>
        <v>0</v>
      </c>
      <c r="J18" s="70">
        <f t="shared" si="4"/>
        <v>0</v>
      </c>
      <c r="K18" s="38"/>
      <c r="L18" s="41"/>
      <c r="M18" s="38"/>
      <c r="N18" s="39"/>
      <c r="S18" s="38"/>
      <c r="T18" s="39"/>
    </row>
    <row r="19" spans="1:20" s="34" customFormat="1" ht="24.95" customHeight="1" x14ac:dyDescent="0.4">
      <c r="A19" s="32" t="s">
        <v>24</v>
      </c>
      <c r="B19" s="29" t="str">
        <f>IF(K19="電気","★",IF(K19="テレビ","●",IF(K19="エアコン","◆")))</f>
        <v>★</v>
      </c>
      <c r="C19" s="30"/>
      <c r="D19" s="29"/>
      <c r="E19" s="31"/>
      <c r="F19" s="45"/>
      <c r="G19" s="70">
        <f t="shared" si="1"/>
        <v>0</v>
      </c>
      <c r="H19" s="70">
        <f t="shared" si="2"/>
        <v>0</v>
      </c>
      <c r="I19" s="70">
        <f t="shared" si="3"/>
        <v>1</v>
      </c>
      <c r="J19" s="70">
        <f t="shared" si="4"/>
        <v>0</v>
      </c>
      <c r="K19" s="38" t="s">
        <v>118</v>
      </c>
      <c r="L19" s="41"/>
      <c r="M19" s="38"/>
      <c r="N19" s="39"/>
      <c r="S19" s="38"/>
      <c r="T19" s="39"/>
    </row>
    <row r="20" spans="1:20" s="34" customFormat="1" ht="24.95" customHeight="1" x14ac:dyDescent="0.4">
      <c r="A20" s="32" t="s">
        <v>25</v>
      </c>
      <c r="B20" s="29"/>
      <c r="C20" s="30"/>
      <c r="D20" s="29" t="str">
        <f t="shared" ref="D20" si="9">IF(M20="電気","★",IF(M20="テレビ","●",IF(M20="エアコン","◆")))</f>
        <v>★</v>
      </c>
      <c r="E20" s="31" t="str">
        <f t="shared" ref="E20" si="10">IF(N20="電気","★",IF(N20="テレビ","●",IF(N20="エアコン","◆")))</f>
        <v>●</v>
      </c>
      <c r="F20" s="45"/>
      <c r="G20" s="70">
        <f t="shared" si="1"/>
        <v>0</v>
      </c>
      <c r="H20" s="70">
        <f t="shared" si="2"/>
        <v>1</v>
      </c>
      <c r="I20" s="70">
        <f t="shared" si="3"/>
        <v>1</v>
      </c>
      <c r="J20" s="70">
        <f t="shared" si="4"/>
        <v>0</v>
      </c>
      <c r="K20" s="38"/>
      <c r="L20" s="41"/>
      <c r="M20" s="38" t="s">
        <v>124</v>
      </c>
      <c r="N20" s="39" t="s">
        <v>125</v>
      </c>
      <c r="S20" s="38"/>
      <c r="T20" s="39"/>
    </row>
    <row r="21" spans="1:20" s="34" customFormat="1" ht="24.95" customHeight="1" x14ac:dyDescent="0.4">
      <c r="A21" s="32" t="s">
        <v>26</v>
      </c>
      <c r="B21" s="29"/>
      <c r="C21" s="30"/>
      <c r="D21" s="29"/>
      <c r="E21" s="31"/>
      <c r="F21" s="45"/>
      <c r="G21" s="70">
        <f t="shared" si="1"/>
        <v>0</v>
      </c>
      <c r="H21" s="70">
        <f t="shared" si="2"/>
        <v>0</v>
      </c>
      <c r="I21" s="70">
        <f t="shared" si="3"/>
        <v>0</v>
      </c>
      <c r="J21" s="70">
        <f t="shared" si="4"/>
        <v>0</v>
      </c>
      <c r="K21" s="38"/>
      <c r="L21" s="41"/>
      <c r="M21" s="38"/>
      <c r="N21" s="39"/>
      <c r="S21" s="38"/>
      <c r="T21" s="39"/>
    </row>
    <row r="22" spans="1:20" s="34" customFormat="1" ht="24.95" customHeight="1" x14ac:dyDescent="0.4">
      <c r="A22" s="32" t="s">
        <v>27</v>
      </c>
      <c r="B22" s="29"/>
      <c r="C22" s="30"/>
      <c r="D22" s="29"/>
      <c r="E22" s="31"/>
      <c r="F22" s="45"/>
      <c r="G22" s="70">
        <f t="shared" si="1"/>
        <v>0</v>
      </c>
      <c r="H22" s="70">
        <f t="shared" si="2"/>
        <v>0</v>
      </c>
      <c r="I22" s="70">
        <f t="shared" si="3"/>
        <v>0</v>
      </c>
      <c r="J22" s="70">
        <f t="shared" si="4"/>
        <v>0</v>
      </c>
      <c r="K22" s="38"/>
      <c r="L22" s="41"/>
      <c r="M22" s="38"/>
      <c r="N22" s="39"/>
      <c r="S22" s="38"/>
      <c r="T22" s="39"/>
    </row>
    <row r="23" spans="1:20" s="34" customFormat="1" ht="24.95" customHeight="1" x14ac:dyDescent="0.4">
      <c r="A23" s="32" t="s">
        <v>28</v>
      </c>
      <c r="B23" s="29"/>
      <c r="C23" s="30"/>
      <c r="D23" s="29"/>
      <c r="E23" s="31"/>
      <c r="F23" s="45"/>
      <c r="G23" s="70">
        <f t="shared" si="1"/>
        <v>0</v>
      </c>
      <c r="H23" s="70">
        <f t="shared" si="2"/>
        <v>0</v>
      </c>
      <c r="I23" s="70">
        <f t="shared" si="3"/>
        <v>0</v>
      </c>
      <c r="J23" s="70">
        <f t="shared" si="4"/>
        <v>0</v>
      </c>
      <c r="K23" s="38"/>
      <c r="L23" s="41"/>
      <c r="M23" s="38"/>
      <c r="N23" s="39"/>
      <c r="S23" s="38"/>
      <c r="T23" s="39"/>
    </row>
    <row r="24" spans="1:20" s="34" customFormat="1" ht="24.95" customHeight="1" x14ac:dyDescent="0.4">
      <c r="A24" s="32" t="s">
        <v>29</v>
      </c>
      <c r="B24" s="29"/>
      <c r="C24" s="30"/>
      <c r="D24" s="29"/>
      <c r="E24" s="31"/>
      <c r="F24" s="45"/>
      <c r="G24" s="70">
        <f t="shared" si="1"/>
        <v>0</v>
      </c>
      <c r="H24" s="70">
        <f t="shared" si="2"/>
        <v>0</v>
      </c>
      <c r="I24" s="70">
        <f t="shared" si="3"/>
        <v>0</v>
      </c>
      <c r="J24" s="70">
        <f t="shared" si="4"/>
        <v>0</v>
      </c>
      <c r="K24" s="38"/>
      <c r="L24" s="41"/>
      <c r="M24" s="38"/>
      <c r="N24" s="39"/>
      <c r="S24" s="38"/>
      <c r="T24" s="39"/>
    </row>
    <row r="25" spans="1:20" s="34" customFormat="1" ht="24.95" customHeight="1" x14ac:dyDescent="0.4">
      <c r="A25" s="32" t="s">
        <v>30</v>
      </c>
      <c r="B25" s="29"/>
      <c r="C25" s="30"/>
      <c r="D25" s="29"/>
      <c r="E25" s="31"/>
      <c r="F25" s="45"/>
      <c r="G25" s="70">
        <f t="shared" si="1"/>
        <v>0</v>
      </c>
      <c r="H25" s="70">
        <f t="shared" si="2"/>
        <v>0</v>
      </c>
      <c r="I25" s="70">
        <f t="shared" si="3"/>
        <v>0</v>
      </c>
      <c r="J25" s="70">
        <f t="shared" si="4"/>
        <v>0</v>
      </c>
      <c r="K25" s="38"/>
      <c r="L25" s="41"/>
      <c r="M25" s="38"/>
      <c r="N25" s="39"/>
      <c r="S25" s="38"/>
      <c r="T25" s="39"/>
    </row>
    <row r="26" spans="1:20" s="34" customFormat="1" ht="24.95" customHeight="1" x14ac:dyDescent="0.4">
      <c r="A26" s="32" t="s">
        <v>31</v>
      </c>
      <c r="B26" s="29"/>
      <c r="C26" s="30"/>
      <c r="D26" s="29"/>
      <c r="E26" s="31"/>
      <c r="F26" s="45"/>
      <c r="G26" s="70">
        <f t="shared" si="1"/>
        <v>0</v>
      </c>
      <c r="H26" s="70">
        <f t="shared" si="2"/>
        <v>0</v>
      </c>
      <c r="I26" s="70">
        <f t="shared" si="3"/>
        <v>0</v>
      </c>
      <c r="J26" s="70">
        <f t="shared" si="4"/>
        <v>0</v>
      </c>
      <c r="K26" s="38"/>
      <c r="L26" s="41"/>
      <c r="M26" s="38"/>
      <c r="N26" s="39"/>
      <c r="S26" s="38"/>
      <c r="T26" s="39"/>
    </row>
    <row r="27" spans="1:20" s="34" customFormat="1" ht="24.95" customHeight="1" x14ac:dyDescent="0.4">
      <c r="A27" s="157" t="s">
        <v>120</v>
      </c>
      <c r="B27" s="153" t="s">
        <v>121</v>
      </c>
      <c r="C27" s="129"/>
      <c r="D27" s="153"/>
      <c r="E27" s="129"/>
      <c r="F27" s="45"/>
      <c r="G27" s="162"/>
      <c r="H27" s="162"/>
      <c r="I27" s="162"/>
      <c r="J27" s="162">
        <v>1</v>
      </c>
      <c r="K27" s="41" t="s">
        <v>122</v>
      </c>
      <c r="L27" s="41"/>
      <c r="M27" s="41"/>
      <c r="N27" s="41"/>
      <c r="S27" s="41"/>
      <c r="T27" s="41"/>
    </row>
    <row r="28" spans="1:20" s="34" customFormat="1" ht="14.25" customHeight="1" x14ac:dyDescent="0.4">
      <c r="A28" s="158"/>
      <c r="B28" s="154"/>
      <c r="C28" s="130"/>
      <c r="D28" s="154"/>
      <c r="E28" s="130"/>
      <c r="F28" s="45"/>
      <c r="G28" s="162"/>
      <c r="H28" s="162"/>
      <c r="I28" s="162"/>
      <c r="J28" s="162"/>
      <c r="K28" s="41"/>
      <c r="L28" s="41"/>
      <c r="M28" s="41"/>
      <c r="N28" s="41"/>
      <c r="S28" s="41"/>
      <c r="T28" s="41"/>
    </row>
  </sheetData>
  <mergeCells count="18">
    <mergeCell ref="J27:J28"/>
    <mergeCell ref="I27:I28"/>
    <mergeCell ref="H27:H28"/>
    <mergeCell ref="G27:G28"/>
    <mergeCell ref="U1:V1"/>
    <mergeCell ref="A1:D1"/>
    <mergeCell ref="M1:N1"/>
    <mergeCell ref="S1:T1"/>
    <mergeCell ref="B2:C2"/>
    <mergeCell ref="D2:E2"/>
    <mergeCell ref="O1:R1"/>
    <mergeCell ref="K1:L1"/>
    <mergeCell ref="E1:F1"/>
    <mergeCell ref="A27:A28"/>
    <mergeCell ref="E27:E28"/>
    <mergeCell ref="D27:D28"/>
    <mergeCell ref="C27:C28"/>
    <mergeCell ref="B27:B28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6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7962-F389-4921-8207-F3999DB941E5}">
  <dimension ref="A1:AG26"/>
  <sheetViews>
    <sheetView view="pageBreakPreview" topLeftCell="A22" zoomScale="80" zoomScaleNormal="80" zoomScaleSheetLayoutView="80" workbookViewId="0">
      <pane xSplit="1" topLeftCell="L1" activePane="topRight" state="frozen"/>
      <selection pane="topRight" activeCell="Q9" sqref="Q9"/>
    </sheetView>
  </sheetViews>
  <sheetFormatPr defaultRowHeight="18.75" x14ac:dyDescent="0.4"/>
  <cols>
    <col min="1" max="1" width="13.125" customWidth="1"/>
    <col min="2" max="2" width="10.5" bestFit="1" customWidth="1"/>
    <col min="3" max="5" width="10.5" customWidth="1"/>
    <col min="6" max="7" width="10.625" customWidth="1"/>
    <col min="8" max="10" width="11.25" customWidth="1"/>
    <col min="11" max="14" width="11.125" customWidth="1"/>
    <col min="15" max="15" width="11.5" customWidth="1"/>
    <col min="16" max="16" width="11.375" bestFit="1" customWidth="1"/>
    <col min="20" max="20" width="9.25" customWidth="1"/>
    <col min="21" max="21" width="10.125" bestFit="1" customWidth="1"/>
    <col min="22" max="23" width="10.125" customWidth="1"/>
    <col min="24" max="25" width="10.125" bestFit="1" customWidth="1"/>
    <col min="30" max="30" width="10" customWidth="1"/>
    <col min="31" max="31" width="9.5" customWidth="1"/>
    <col min="32" max="32" width="10.25" customWidth="1"/>
    <col min="33" max="33" width="10.375" customWidth="1"/>
  </cols>
  <sheetData>
    <row r="1" spans="1:33" s="34" customFormat="1" ht="43.5" customHeight="1" thickBot="1" x14ac:dyDescent="0.45">
      <c r="A1" s="159" t="s">
        <v>106</v>
      </c>
      <c r="B1" s="159"/>
      <c r="C1" s="159"/>
      <c r="D1" s="159"/>
      <c r="E1" s="159"/>
      <c r="F1" s="159"/>
      <c r="G1" s="55" t="s">
        <v>0</v>
      </c>
      <c r="P1" s="42" t="s">
        <v>1</v>
      </c>
      <c r="Q1" s="35" t="s">
        <v>2</v>
      </c>
      <c r="R1" s="35" t="s">
        <v>3</v>
      </c>
      <c r="S1" s="35" t="s">
        <v>4</v>
      </c>
      <c r="T1" s="146">
        <v>45257</v>
      </c>
      <c r="U1" s="144"/>
      <c r="V1" s="144"/>
      <c r="W1" s="160"/>
      <c r="X1" s="146">
        <v>45258</v>
      </c>
      <c r="Y1" s="160"/>
      <c r="Z1" s="146">
        <v>45259</v>
      </c>
      <c r="AA1" s="144"/>
      <c r="AB1" s="144"/>
      <c r="AC1" s="144"/>
      <c r="AD1" s="146">
        <v>45260</v>
      </c>
      <c r="AE1" s="147"/>
      <c r="AF1" s="163">
        <v>45261</v>
      </c>
      <c r="AG1" s="162"/>
    </row>
    <row r="2" spans="1:33" s="34" customFormat="1" ht="24.95" customHeight="1" x14ac:dyDescent="0.4">
      <c r="A2" s="48"/>
      <c r="B2" s="148">
        <v>45257</v>
      </c>
      <c r="C2" s="149"/>
      <c r="D2" s="149"/>
      <c r="E2" s="150"/>
      <c r="F2" s="148">
        <v>45258</v>
      </c>
      <c r="G2" s="150"/>
      <c r="H2" s="148">
        <v>45259</v>
      </c>
      <c r="I2" s="149"/>
      <c r="J2" s="149"/>
      <c r="K2" s="150"/>
      <c r="L2" s="149">
        <v>45260</v>
      </c>
      <c r="M2" s="150"/>
      <c r="N2" s="148">
        <v>45261</v>
      </c>
      <c r="O2" s="150"/>
      <c r="P2" s="37" t="s">
        <v>8</v>
      </c>
      <c r="Q2" s="35" t="s">
        <v>20</v>
      </c>
      <c r="R2" s="35" t="s">
        <v>35</v>
      </c>
      <c r="S2" s="35" t="s">
        <v>36</v>
      </c>
      <c r="T2" s="38"/>
      <c r="U2" s="41"/>
      <c r="V2" s="41"/>
      <c r="W2" s="41"/>
      <c r="X2" s="38"/>
      <c r="Y2" s="39"/>
      <c r="AD2" s="38"/>
      <c r="AE2" s="39"/>
    </row>
    <row r="3" spans="1:33" s="34" customFormat="1" ht="24.95" customHeight="1" x14ac:dyDescent="0.4">
      <c r="A3" s="40" t="s">
        <v>5</v>
      </c>
      <c r="B3" s="29"/>
      <c r="C3" s="30"/>
      <c r="D3" s="30"/>
      <c r="E3" s="30"/>
      <c r="F3" s="29"/>
      <c r="G3" s="31"/>
      <c r="H3" s="29"/>
      <c r="I3" s="30"/>
      <c r="J3" s="30"/>
      <c r="K3" s="31"/>
      <c r="L3" s="30"/>
      <c r="M3" s="31"/>
      <c r="N3" s="46"/>
      <c r="O3" s="47"/>
      <c r="P3" s="35">
        <f>COUNTIF(B3:O3,"◆")</f>
        <v>0</v>
      </c>
      <c r="Q3" s="35">
        <f>COUNTIF(B3:O3,"●")</f>
        <v>0</v>
      </c>
      <c r="R3" s="35">
        <f>COUNTIF(B3:O3,"★")</f>
        <v>0</v>
      </c>
      <c r="S3" s="35">
        <f>COUNTIF(B3:O3,"▲")</f>
        <v>0</v>
      </c>
      <c r="T3" s="38"/>
      <c r="U3" s="41"/>
      <c r="V3" s="41"/>
      <c r="W3" s="41"/>
      <c r="X3" s="38"/>
      <c r="Y3" s="39"/>
      <c r="AD3" s="38"/>
      <c r="AE3" s="39"/>
    </row>
    <row r="4" spans="1:33" s="34" customFormat="1" ht="24.95" customHeight="1" x14ac:dyDescent="0.4">
      <c r="A4" s="32" t="s">
        <v>7</v>
      </c>
      <c r="B4" s="29"/>
      <c r="C4" s="30"/>
      <c r="D4" s="30"/>
      <c r="E4" s="30"/>
      <c r="F4" s="29"/>
      <c r="G4" s="31"/>
      <c r="H4" s="29"/>
      <c r="I4" s="30"/>
      <c r="J4" s="30"/>
      <c r="K4" s="31"/>
      <c r="L4" s="30"/>
      <c r="M4" s="31"/>
      <c r="N4" s="46"/>
      <c r="O4" s="47"/>
      <c r="P4" s="70">
        <f t="shared" ref="P4:P26" si="0">COUNTIF(B4:O4,"◆")</f>
        <v>0</v>
      </c>
      <c r="Q4" s="70">
        <f t="shared" ref="Q4:Q26" si="1">COUNTIF(B4:O4,"●")</f>
        <v>0</v>
      </c>
      <c r="R4" s="70">
        <f t="shared" ref="R4:R26" si="2">COUNTIF(B4:O4,"★")</f>
        <v>0</v>
      </c>
      <c r="S4" s="70">
        <f t="shared" ref="S4:S26" si="3">COUNTIF(B4:O4,"▲")</f>
        <v>0</v>
      </c>
      <c r="T4" s="38"/>
      <c r="U4" s="41"/>
      <c r="V4" s="41"/>
      <c r="W4" s="41"/>
      <c r="X4" s="38"/>
      <c r="Y4" s="39"/>
      <c r="AD4" s="38"/>
      <c r="AE4" s="39"/>
    </row>
    <row r="5" spans="1:33" s="34" customFormat="1" ht="24.95" customHeight="1" x14ac:dyDescent="0.4">
      <c r="A5" s="32" t="s">
        <v>9</v>
      </c>
      <c r="B5" s="29"/>
      <c r="C5" s="30"/>
      <c r="D5" s="30"/>
      <c r="E5" s="30"/>
      <c r="F5" s="29"/>
      <c r="G5" s="31"/>
      <c r="H5" s="29"/>
      <c r="I5" s="30"/>
      <c r="J5" s="30"/>
      <c r="K5" s="31"/>
      <c r="L5" s="30"/>
      <c r="M5" s="31"/>
      <c r="N5" s="46"/>
      <c r="O5" s="47"/>
      <c r="P5" s="70">
        <f t="shared" si="0"/>
        <v>0</v>
      </c>
      <c r="Q5" s="70">
        <f t="shared" si="1"/>
        <v>0</v>
      </c>
      <c r="R5" s="70">
        <f t="shared" si="2"/>
        <v>0</v>
      </c>
      <c r="S5" s="70">
        <f t="shared" si="3"/>
        <v>0</v>
      </c>
      <c r="T5" s="38"/>
      <c r="U5" s="41"/>
      <c r="V5" s="41"/>
      <c r="W5" s="41"/>
      <c r="X5" s="38"/>
      <c r="Y5" s="39"/>
      <c r="AD5" s="38"/>
      <c r="AE5" s="39"/>
    </row>
    <row r="6" spans="1:33" s="34" customFormat="1" ht="24.95" customHeight="1" x14ac:dyDescent="0.4">
      <c r="A6" s="32" t="s">
        <v>10</v>
      </c>
      <c r="B6" s="29"/>
      <c r="C6" s="30"/>
      <c r="D6" s="30"/>
      <c r="E6" s="30"/>
      <c r="F6" s="29" t="str">
        <f t="shared" ref="F6:G16" si="4">IF(X6="電気","★",IF(X6="テレビ","●",IF(X6="エアコン","◆")))</f>
        <v>★</v>
      </c>
      <c r="G6" s="31"/>
      <c r="H6" s="29" t="str">
        <f t="shared" ref="H6:H20" si="5">IF(Z6="電気","★",IF(Z6="テレビ","●",IF(Z6="エアコン","◆")))</f>
        <v>●</v>
      </c>
      <c r="I6" s="30"/>
      <c r="J6" s="30"/>
      <c r="K6" s="31"/>
      <c r="L6" s="30"/>
      <c r="M6" s="31"/>
      <c r="N6" s="46"/>
      <c r="O6" s="47"/>
      <c r="P6" s="70">
        <f t="shared" si="0"/>
        <v>0</v>
      </c>
      <c r="Q6" s="70">
        <f t="shared" si="1"/>
        <v>1</v>
      </c>
      <c r="R6" s="70">
        <f t="shared" si="2"/>
        <v>1</v>
      </c>
      <c r="S6" s="70">
        <f t="shared" si="3"/>
        <v>0</v>
      </c>
      <c r="T6" s="38"/>
      <c r="U6" s="41"/>
      <c r="V6" s="41"/>
      <c r="W6" s="41"/>
      <c r="X6" s="38" t="s">
        <v>111</v>
      </c>
      <c r="Y6" s="39"/>
      <c r="Z6" s="34" t="s">
        <v>113</v>
      </c>
      <c r="AD6" s="38"/>
      <c r="AE6" s="39"/>
    </row>
    <row r="7" spans="1:33" s="34" customFormat="1" ht="24.95" customHeight="1" x14ac:dyDescent="0.4">
      <c r="A7" s="32" t="s">
        <v>11</v>
      </c>
      <c r="B7" s="29"/>
      <c r="C7" s="30"/>
      <c r="D7" s="30"/>
      <c r="E7" s="30"/>
      <c r="F7" s="29"/>
      <c r="G7" s="31"/>
      <c r="H7" s="29"/>
      <c r="I7" s="30"/>
      <c r="J7" s="30"/>
      <c r="K7" s="31"/>
      <c r="L7" s="30"/>
      <c r="M7" s="31"/>
      <c r="N7" s="46"/>
      <c r="O7" s="47"/>
      <c r="P7" s="70">
        <f t="shared" si="0"/>
        <v>0</v>
      </c>
      <c r="Q7" s="70">
        <f t="shared" si="1"/>
        <v>0</v>
      </c>
      <c r="R7" s="70">
        <f t="shared" si="2"/>
        <v>0</v>
      </c>
      <c r="S7" s="70">
        <f t="shared" si="3"/>
        <v>0</v>
      </c>
      <c r="T7" s="38"/>
      <c r="U7" s="41"/>
      <c r="V7" s="41"/>
      <c r="W7" s="41"/>
      <c r="X7" s="38"/>
      <c r="Y7" s="39"/>
      <c r="AD7" s="38"/>
      <c r="AE7" s="39"/>
    </row>
    <row r="8" spans="1:33" s="34" customFormat="1" ht="24.95" customHeight="1" x14ac:dyDescent="0.4">
      <c r="A8" s="32" t="s">
        <v>12</v>
      </c>
      <c r="B8" s="29"/>
      <c r="C8" s="30"/>
      <c r="D8" s="30"/>
      <c r="E8" s="30"/>
      <c r="F8" s="29"/>
      <c r="G8" s="31"/>
      <c r="H8" s="29"/>
      <c r="I8" s="30"/>
      <c r="J8" s="30"/>
      <c r="K8" s="31"/>
      <c r="L8" s="30"/>
      <c r="M8" s="31"/>
      <c r="N8" s="46"/>
      <c r="O8" s="47"/>
      <c r="P8" s="70">
        <f t="shared" si="0"/>
        <v>0</v>
      </c>
      <c r="Q8" s="70">
        <f t="shared" si="1"/>
        <v>0</v>
      </c>
      <c r="R8" s="70">
        <f t="shared" si="2"/>
        <v>0</v>
      </c>
      <c r="S8" s="70">
        <f t="shared" si="3"/>
        <v>0</v>
      </c>
      <c r="T8" s="38"/>
      <c r="U8" s="41"/>
      <c r="V8" s="41"/>
      <c r="W8" s="41"/>
      <c r="X8" s="38"/>
      <c r="Y8" s="39"/>
      <c r="AD8" s="38"/>
      <c r="AE8" s="39"/>
    </row>
    <row r="9" spans="1:33" s="34" customFormat="1" ht="24.95" customHeight="1" x14ac:dyDescent="0.4">
      <c r="A9" s="32" t="s">
        <v>13</v>
      </c>
      <c r="B9" s="29"/>
      <c r="C9" s="30"/>
      <c r="D9" s="30"/>
      <c r="E9" s="30"/>
      <c r="F9" s="29"/>
      <c r="G9" s="31"/>
      <c r="H9" s="29" t="str">
        <f t="shared" si="5"/>
        <v>★</v>
      </c>
      <c r="I9" s="30"/>
      <c r="J9" s="30"/>
      <c r="K9" s="31"/>
      <c r="L9" s="30"/>
      <c r="M9" s="31"/>
      <c r="N9" s="46"/>
      <c r="O9" s="47"/>
      <c r="P9" s="70">
        <f t="shared" si="0"/>
        <v>0</v>
      </c>
      <c r="Q9" s="70">
        <f t="shared" si="1"/>
        <v>0</v>
      </c>
      <c r="R9" s="70">
        <f t="shared" si="2"/>
        <v>1</v>
      </c>
      <c r="S9" s="70">
        <f t="shared" si="3"/>
        <v>0</v>
      </c>
      <c r="T9" s="38"/>
      <c r="U9" s="41"/>
      <c r="V9" s="41"/>
      <c r="W9" s="41"/>
      <c r="X9" s="38"/>
      <c r="Y9" s="39"/>
      <c r="Z9" s="34" t="s">
        <v>6</v>
      </c>
      <c r="AD9" s="38"/>
      <c r="AE9" s="39"/>
    </row>
    <row r="10" spans="1:33" s="34" customFormat="1" ht="24.95" customHeight="1" x14ac:dyDescent="0.4">
      <c r="A10" s="32" t="s">
        <v>14</v>
      </c>
      <c r="B10" s="29"/>
      <c r="C10" s="30"/>
      <c r="D10" s="30"/>
      <c r="E10" s="30"/>
      <c r="F10" s="29" t="str">
        <f t="shared" si="4"/>
        <v>●</v>
      </c>
      <c r="G10" s="31"/>
      <c r="H10" s="29" t="str">
        <f t="shared" si="5"/>
        <v>●</v>
      </c>
      <c r="I10" s="30"/>
      <c r="J10" s="30"/>
      <c r="K10" s="31"/>
      <c r="L10" s="30"/>
      <c r="M10" s="31"/>
      <c r="N10" s="46"/>
      <c r="O10" s="47"/>
      <c r="P10" s="70">
        <f t="shared" si="0"/>
        <v>0</v>
      </c>
      <c r="Q10" s="70">
        <f t="shared" si="1"/>
        <v>2</v>
      </c>
      <c r="R10" s="70">
        <f t="shared" si="2"/>
        <v>0</v>
      </c>
      <c r="S10" s="70">
        <f t="shared" si="3"/>
        <v>0</v>
      </c>
      <c r="T10" s="38"/>
      <c r="U10" s="41"/>
      <c r="V10" s="41"/>
      <c r="W10" s="41"/>
      <c r="X10" s="38" t="s">
        <v>112</v>
      </c>
      <c r="Y10" s="39"/>
      <c r="Z10" s="34" t="s">
        <v>113</v>
      </c>
      <c r="AD10" s="38"/>
      <c r="AE10" s="39"/>
    </row>
    <row r="11" spans="1:33" s="34" customFormat="1" ht="24.95" customHeight="1" x14ac:dyDescent="0.4">
      <c r="A11" s="32" t="s">
        <v>15</v>
      </c>
      <c r="B11" s="29"/>
      <c r="C11" s="30"/>
      <c r="D11" s="30"/>
      <c r="E11" s="30"/>
      <c r="F11" s="29"/>
      <c r="G11" s="31"/>
      <c r="H11" s="29"/>
      <c r="I11" s="30"/>
      <c r="J11" s="30"/>
      <c r="K11" s="31"/>
      <c r="L11" s="30"/>
      <c r="M11" s="31"/>
      <c r="N11" s="46"/>
      <c r="O11" s="47"/>
      <c r="P11" s="70">
        <f t="shared" si="0"/>
        <v>0</v>
      </c>
      <c r="Q11" s="70">
        <f t="shared" si="1"/>
        <v>0</v>
      </c>
      <c r="R11" s="70">
        <f t="shared" si="2"/>
        <v>0</v>
      </c>
      <c r="S11" s="70">
        <f t="shared" si="3"/>
        <v>0</v>
      </c>
      <c r="T11" s="38"/>
      <c r="U11" s="41"/>
      <c r="V11" s="41"/>
      <c r="W11" s="41"/>
      <c r="X11" s="38"/>
      <c r="Y11" s="39"/>
      <c r="AD11" s="38"/>
      <c r="AE11" s="39"/>
    </row>
    <row r="12" spans="1:33" s="34" customFormat="1" ht="24.95" customHeight="1" x14ac:dyDescent="0.4">
      <c r="A12" s="32" t="s">
        <v>16</v>
      </c>
      <c r="B12" s="29"/>
      <c r="C12" s="30"/>
      <c r="D12" s="30"/>
      <c r="E12" s="30"/>
      <c r="F12" s="29" t="str">
        <f t="shared" si="4"/>
        <v>★</v>
      </c>
      <c r="G12" s="31"/>
      <c r="H12" s="29" t="str">
        <f t="shared" si="5"/>
        <v>★</v>
      </c>
      <c r="I12" s="30"/>
      <c r="J12" s="30"/>
      <c r="K12" s="31"/>
      <c r="L12" s="30" t="str">
        <f t="shared" ref="L12:L16" si="6">IF(AD12="電気","★",IF(AD12="テレビ","●",IF(AD12="エアコン","◆")))</f>
        <v>★</v>
      </c>
      <c r="M12" s="31"/>
      <c r="N12" s="46"/>
      <c r="O12" s="47"/>
      <c r="P12" s="70">
        <f t="shared" si="0"/>
        <v>0</v>
      </c>
      <c r="Q12" s="70">
        <f t="shared" si="1"/>
        <v>0</v>
      </c>
      <c r="R12" s="70">
        <f t="shared" si="2"/>
        <v>3</v>
      </c>
      <c r="S12" s="70">
        <f t="shared" si="3"/>
        <v>0</v>
      </c>
      <c r="T12" s="38"/>
      <c r="U12" s="41"/>
      <c r="V12" s="41"/>
      <c r="W12" s="41"/>
      <c r="X12" s="38" t="s">
        <v>111</v>
      </c>
      <c r="Y12" s="39"/>
      <c r="Z12" s="34" t="s">
        <v>114</v>
      </c>
      <c r="AD12" s="38" t="s">
        <v>115</v>
      </c>
      <c r="AE12" s="39"/>
    </row>
    <row r="13" spans="1:33" s="34" customFormat="1" ht="24.95" customHeight="1" x14ac:dyDescent="0.4">
      <c r="A13" s="32" t="s">
        <v>17</v>
      </c>
      <c r="B13" s="29"/>
      <c r="C13" s="30"/>
      <c r="D13" s="30"/>
      <c r="E13" s="30"/>
      <c r="F13" s="29"/>
      <c r="G13" s="31"/>
      <c r="H13" s="29"/>
      <c r="I13" s="30"/>
      <c r="J13" s="30"/>
      <c r="K13" s="31"/>
      <c r="L13" s="30" t="str">
        <f t="shared" si="6"/>
        <v>★</v>
      </c>
      <c r="M13" s="31"/>
      <c r="N13" s="30" t="str">
        <f t="shared" ref="N13:N16" si="7">IF(AF13="電気","★",IF(AF13="テレビ","●",IF(AF13="エアコン","◆")))</f>
        <v>★</v>
      </c>
      <c r="O13" s="31"/>
      <c r="P13" s="70">
        <f t="shared" si="0"/>
        <v>0</v>
      </c>
      <c r="Q13" s="70">
        <f t="shared" si="1"/>
        <v>0</v>
      </c>
      <c r="R13" s="70">
        <f t="shared" si="2"/>
        <v>2</v>
      </c>
      <c r="S13" s="70">
        <f t="shared" si="3"/>
        <v>0</v>
      </c>
      <c r="T13" s="38"/>
      <c r="U13" s="41"/>
      <c r="V13" s="41"/>
      <c r="W13" s="41"/>
      <c r="X13" s="38"/>
      <c r="Y13" s="39"/>
      <c r="AD13" s="38" t="s">
        <v>115</v>
      </c>
      <c r="AE13" s="39"/>
      <c r="AF13" s="34" t="s">
        <v>115</v>
      </c>
    </row>
    <row r="14" spans="1:33" s="34" customFormat="1" ht="24.95" customHeight="1" x14ac:dyDescent="0.4">
      <c r="A14" s="32" t="s">
        <v>18</v>
      </c>
      <c r="B14" s="29"/>
      <c r="C14" s="30"/>
      <c r="D14" s="30"/>
      <c r="E14" s="30"/>
      <c r="F14" s="29"/>
      <c r="G14" s="31"/>
      <c r="H14" s="29"/>
      <c r="I14" s="30"/>
      <c r="J14" s="30"/>
      <c r="K14" s="31"/>
      <c r="L14" s="30"/>
      <c r="M14" s="31"/>
      <c r="N14" s="30"/>
      <c r="O14" s="31"/>
      <c r="P14" s="70">
        <f t="shared" si="0"/>
        <v>0</v>
      </c>
      <c r="Q14" s="70">
        <f t="shared" si="1"/>
        <v>0</v>
      </c>
      <c r="R14" s="70">
        <f t="shared" si="2"/>
        <v>0</v>
      </c>
      <c r="S14" s="70">
        <f t="shared" si="3"/>
        <v>0</v>
      </c>
      <c r="T14" s="38"/>
      <c r="U14" s="41"/>
      <c r="V14" s="41"/>
      <c r="W14" s="41"/>
      <c r="X14" s="38"/>
      <c r="Y14" s="39"/>
      <c r="AD14" s="38"/>
      <c r="AE14" s="39"/>
    </row>
    <row r="15" spans="1:33" s="34" customFormat="1" ht="24.95" customHeight="1" x14ac:dyDescent="0.4">
      <c r="A15" s="32" t="s">
        <v>19</v>
      </c>
      <c r="B15" s="29" t="str">
        <f t="shared" ref="B15:B20" si="8">IF(T15="電気","★",IF(T15="テレビ","●",IF(T15="エアコン","◆")))</f>
        <v>★</v>
      </c>
      <c r="C15" s="30" t="str">
        <f t="shared" ref="C15:C16" si="9">IF(U15="電気","★",IF(U15="テレビ","●",IF(U15="エアコン","◆")))</f>
        <v>●</v>
      </c>
      <c r="D15" s="30" t="str">
        <f t="shared" ref="D15" si="10">IF(V15="電気","★",IF(V15="テレビ","●",IF(V15="エアコン","◆")))</f>
        <v>★</v>
      </c>
      <c r="E15" s="30" t="str">
        <f t="shared" ref="E15" si="11">IF(W15="電気","★",IF(W15="テレビ","●",IF(W15="エアコン","◆")))</f>
        <v>●</v>
      </c>
      <c r="F15" s="29" t="str">
        <f t="shared" si="4"/>
        <v>★</v>
      </c>
      <c r="G15" s="31" t="str">
        <f t="shared" si="4"/>
        <v>★</v>
      </c>
      <c r="H15" s="29" t="str">
        <f t="shared" si="5"/>
        <v>★</v>
      </c>
      <c r="I15" s="30"/>
      <c r="J15" s="30"/>
      <c r="K15" s="31"/>
      <c r="L15" s="30" t="str">
        <f t="shared" si="6"/>
        <v>★</v>
      </c>
      <c r="M15" s="31" t="str">
        <f t="shared" ref="M15:M16" si="12">IF(AE15="電気","★",IF(AE15="テレビ","●",IF(AE15="エアコン","◆")))</f>
        <v>●</v>
      </c>
      <c r="N15" s="30" t="str">
        <f t="shared" si="7"/>
        <v>★</v>
      </c>
      <c r="O15" s="31" t="str">
        <f t="shared" ref="O15" si="13">IF(AG15="電気","★",IF(AG15="テレビ","●",IF(AG15="エアコン","◆")))</f>
        <v>●</v>
      </c>
      <c r="P15" s="70">
        <f t="shared" si="0"/>
        <v>0</v>
      </c>
      <c r="Q15" s="70">
        <f t="shared" si="1"/>
        <v>4</v>
      </c>
      <c r="R15" s="70">
        <f t="shared" si="2"/>
        <v>7</v>
      </c>
      <c r="S15" s="70">
        <f t="shared" si="3"/>
        <v>0</v>
      </c>
      <c r="T15" s="38" t="s">
        <v>109</v>
      </c>
      <c r="U15" s="41" t="s">
        <v>110</v>
      </c>
      <c r="V15" s="41" t="s">
        <v>109</v>
      </c>
      <c r="W15" s="41" t="s">
        <v>110</v>
      </c>
      <c r="X15" s="38" t="s">
        <v>111</v>
      </c>
      <c r="Y15" s="39" t="s">
        <v>111</v>
      </c>
      <c r="Z15" s="34" t="s">
        <v>6</v>
      </c>
      <c r="AD15" s="38" t="s">
        <v>115</v>
      </c>
      <c r="AE15" s="39" t="s">
        <v>116</v>
      </c>
      <c r="AF15" s="34" t="s">
        <v>115</v>
      </c>
      <c r="AG15" s="34" t="s">
        <v>116</v>
      </c>
    </row>
    <row r="16" spans="1:33" s="34" customFormat="1" ht="24.95" customHeight="1" x14ac:dyDescent="0.4">
      <c r="A16" s="32" t="s">
        <v>21</v>
      </c>
      <c r="B16" s="29" t="str">
        <f t="shared" si="8"/>
        <v>★</v>
      </c>
      <c r="C16" s="30" t="str">
        <f t="shared" si="9"/>
        <v>●</v>
      </c>
      <c r="D16" s="30"/>
      <c r="E16" s="30"/>
      <c r="F16" s="29" t="str">
        <f t="shared" si="4"/>
        <v>★</v>
      </c>
      <c r="G16" s="31" t="str">
        <f t="shared" si="4"/>
        <v>●</v>
      </c>
      <c r="H16" s="29" t="str">
        <f t="shared" si="5"/>
        <v>★</v>
      </c>
      <c r="I16" s="30" t="str">
        <f t="shared" ref="I16:I20" si="14">IF(AA16="電気","★",IF(AA16="テレビ","●",IF(AA16="エアコン","◆")))</f>
        <v>★</v>
      </c>
      <c r="J16" s="30"/>
      <c r="K16" s="31"/>
      <c r="L16" s="30" t="str">
        <f t="shared" si="6"/>
        <v>★</v>
      </c>
      <c r="M16" s="31" t="str">
        <f t="shared" si="12"/>
        <v>●</v>
      </c>
      <c r="N16" s="30" t="str">
        <f t="shared" si="7"/>
        <v>★</v>
      </c>
      <c r="O16" s="31"/>
      <c r="P16" s="70">
        <f t="shared" si="0"/>
        <v>0</v>
      </c>
      <c r="Q16" s="70">
        <f t="shared" si="1"/>
        <v>3</v>
      </c>
      <c r="R16" s="70">
        <f t="shared" si="2"/>
        <v>6</v>
      </c>
      <c r="S16" s="70">
        <f t="shared" si="3"/>
        <v>0</v>
      </c>
      <c r="T16" s="38" t="s">
        <v>109</v>
      </c>
      <c r="U16" s="41" t="s">
        <v>110</v>
      </c>
      <c r="V16" s="41"/>
      <c r="W16" s="41"/>
      <c r="X16" s="38" t="s">
        <v>111</v>
      </c>
      <c r="Y16" s="39" t="s">
        <v>112</v>
      </c>
      <c r="Z16" s="34" t="s">
        <v>114</v>
      </c>
      <c r="AA16" s="34" t="s">
        <v>6</v>
      </c>
      <c r="AD16" s="38" t="s">
        <v>115</v>
      </c>
      <c r="AE16" s="39" t="s">
        <v>116</v>
      </c>
      <c r="AF16" s="34" t="s">
        <v>115</v>
      </c>
    </row>
    <row r="17" spans="1:31" s="34" customFormat="1" ht="24.95" customHeight="1" x14ac:dyDescent="0.4">
      <c r="A17" s="32" t="s">
        <v>22</v>
      </c>
      <c r="B17" s="29"/>
      <c r="C17" s="30"/>
      <c r="D17" s="30"/>
      <c r="E17" s="30"/>
      <c r="F17" s="29"/>
      <c r="G17" s="31"/>
      <c r="H17" s="29"/>
      <c r="I17" s="30"/>
      <c r="J17" s="30"/>
      <c r="K17" s="31"/>
      <c r="L17" s="30"/>
      <c r="M17" s="31"/>
      <c r="N17" s="46"/>
      <c r="O17" s="47"/>
      <c r="P17" s="70">
        <f t="shared" si="0"/>
        <v>0</v>
      </c>
      <c r="Q17" s="70">
        <f t="shared" si="1"/>
        <v>0</v>
      </c>
      <c r="R17" s="70">
        <f t="shared" si="2"/>
        <v>0</v>
      </c>
      <c r="S17" s="70">
        <f t="shared" si="3"/>
        <v>0</v>
      </c>
      <c r="T17" s="38"/>
      <c r="U17" s="41"/>
      <c r="V17" s="41"/>
      <c r="W17" s="41"/>
      <c r="X17" s="38"/>
      <c r="Y17" s="39"/>
      <c r="AD17" s="38"/>
      <c r="AE17" s="39"/>
    </row>
    <row r="18" spans="1:31" s="34" customFormat="1" ht="24.95" customHeight="1" x14ac:dyDescent="0.4">
      <c r="A18" s="32" t="s">
        <v>23</v>
      </c>
      <c r="B18" s="29"/>
      <c r="C18" s="30"/>
      <c r="D18" s="30"/>
      <c r="E18" s="30"/>
      <c r="F18" s="29"/>
      <c r="G18" s="31"/>
      <c r="H18" s="29"/>
      <c r="I18" s="30"/>
      <c r="J18" s="30"/>
      <c r="K18" s="31"/>
      <c r="L18" s="30"/>
      <c r="M18" s="31"/>
      <c r="N18" s="46"/>
      <c r="O18" s="47"/>
      <c r="P18" s="70">
        <f t="shared" si="0"/>
        <v>0</v>
      </c>
      <c r="Q18" s="70">
        <f t="shared" si="1"/>
        <v>0</v>
      </c>
      <c r="R18" s="70">
        <f t="shared" si="2"/>
        <v>0</v>
      </c>
      <c r="S18" s="70">
        <f t="shared" si="3"/>
        <v>0</v>
      </c>
      <c r="T18" s="38"/>
      <c r="U18" s="41"/>
      <c r="V18" s="41"/>
      <c r="W18" s="41"/>
      <c r="X18" s="38"/>
      <c r="Y18" s="39"/>
      <c r="AD18" s="38"/>
      <c r="AE18" s="39"/>
    </row>
    <row r="19" spans="1:31" s="34" customFormat="1" ht="24.95" customHeight="1" x14ac:dyDescent="0.4">
      <c r="A19" s="32" t="s">
        <v>24</v>
      </c>
      <c r="B19" s="29"/>
      <c r="C19" s="30"/>
      <c r="D19" s="30"/>
      <c r="E19" s="30"/>
      <c r="F19" s="29"/>
      <c r="G19" s="31"/>
      <c r="H19" s="29" t="str">
        <f t="shared" si="5"/>
        <v>★</v>
      </c>
      <c r="I19" s="30"/>
      <c r="J19" s="30"/>
      <c r="K19" s="31"/>
      <c r="L19" s="30"/>
      <c r="M19" s="31"/>
      <c r="N19" s="46"/>
      <c r="O19" s="47"/>
      <c r="P19" s="70">
        <f t="shared" si="0"/>
        <v>0</v>
      </c>
      <c r="Q19" s="70">
        <f t="shared" si="1"/>
        <v>0</v>
      </c>
      <c r="R19" s="70">
        <f t="shared" si="2"/>
        <v>1</v>
      </c>
      <c r="S19" s="70">
        <f t="shared" si="3"/>
        <v>0</v>
      </c>
      <c r="T19" s="38"/>
      <c r="U19" s="41"/>
      <c r="V19" s="41"/>
      <c r="W19" s="41"/>
      <c r="X19" s="38"/>
      <c r="Y19" s="39"/>
      <c r="Z19" s="34" t="s">
        <v>114</v>
      </c>
      <c r="AD19" s="38"/>
      <c r="AE19" s="39"/>
    </row>
    <row r="20" spans="1:31" s="34" customFormat="1" ht="24.95" customHeight="1" x14ac:dyDescent="0.4">
      <c r="A20" s="32" t="s">
        <v>25</v>
      </c>
      <c r="B20" s="29" t="str">
        <f t="shared" si="8"/>
        <v>★</v>
      </c>
      <c r="C20" s="30"/>
      <c r="D20" s="30"/>
      <c r="E20" s="30"/>
      <c r="F20" s="29"/>
      <c r="G20" s="31"/>
      <c r="H20" s="29" t="str">
        <f t="shared" si="5"/>
        <v>●</v>
      </c>
      <c r="I20" s="30" t="str">
        <f t="shared" si="14"/>
        <v>★</v>
      </c>
      <c r="J20" s="30" t="str">
        <f t="shared" ref="J20" si="15">IF(AB20="電気","★",IF(AB20="テレビ","●",IF(AB20="エアコン","◆")))</f>
        <v>●</v>
      </c>
      <c r="K20" s="31" t="str">
        <f t="shared" ref="K20" si="16">IF(AC20="電気","★",IF(AC20="テレビ","●",IF(AC20="エアコン","◆")))</f>
        <v>★</v>
      </c>
      <c r="L20" s="30"/>
      <c r="M20" s="31"/>
      <c r="N20" s="46"/>
      <c r="O20" s="47"/>
      <c r="P20" s="70">
        <f t="shared" si="0"/>
        <v>0</v>
      </c>
      <c r="Q20" s="70">
        <f t="shared" si="1"/>
        <v>2</v>
      </c>
      <c r="R20" s="70">
        <f t="shared" si="2"/>
        <v>3</v>
      </c>
      <c r="S20" s="70">
        <f t="shared" si="3"/>
        <v>0</v>
      </c>
      <c r="T20" s="38" t="s">
        <v>109</v>
      </c>
      <c r="U20" s="41"/>
      <c r="V20" s="41"/>
      <c r="W20" s="41"/>
      <c r="X20" s="38"/>
      <c r="Y20" s="39"/>
      <c r="Z20" s="34" t="s">
        <v>113</v>
      </c>
      <c r="AA20" s="34" t="s">
        <v>114</v>
      </c>
      <c r="AB20" s="34" t="s">
        <v>20</v>
      </c>
      <c r="AC20" s="34" t="s">
        <v>6</v>
      </c>
      <c r="AD20" s="38"/>
      <c r="AE20" s="39"/>
    </row>
    <row r="21" spans="1:31" s="34" customFormat="1" ht="24.95" customHeight="1" x14ac:dyDescent="0.4">
      <c r="A21" s="32" t="s">
        <v>26</v>
      </c>
      <c r="B21" s="29"/>
      <c r="C21" s="30"/>
      <c r="D21" s="30"/>
      <c r="E21" s="30"/>
      <c r="F21" s="29"/>
      <c r="G21" s="31"/>
      <c r="H21" s="29"/>
      <c r="I21" s="30"/>
      <c r="J21" s="30"/>
      <c r="K21" s="31"/>
      <c r="L21" s="30"/>
      <c r="M21" s="31"/>
      <c r="N21" s="46"/>
      <c r="O21" s="47"/>
      <c r="P21" s="70">
        <f t="shared" si="0"/>
        <v>0</v>
      </c>
      <c r="Q21" s="70">
        <f t="shared" si="1"/>
        <v>0</v>
      </c>
      <c r="R21" s="70">
        <f t="shared" si="2"/>
        <v>0</v>
      </c>
      <c r="S21" s="70">
        <f t="shared" si="3"/>
        <v>0</v>
      </c>
      <c r="T21" s="38"/>
      <c r="U21" s="41"/>
      <c r="V21" s="41"/>
      <c r="W21" s="41"/>
      <c r="X21" s="38"/>
      <c r="Y21" s="39"/>
      <c r="AD21" s="38"/>
      <c r="AE21" s="39"/>
    </row>
    <row r="22" spans="1:31" s="34" customFormat="1" ht="24.95" customHeight="1" x14ac:dyDescent="0.4">
      <c r="A22" s="32" t="s">
        <v>27</v>
      </c>
      <c r="B22" s="29"/>
      <c r="C22" s="30"/>
      <c r="D22" s="30"/>
      <c r="E22" s="30"/>
      <c r="F22" s="29"/>
      <c r="G22" s="31"/>
      <c r="H22" s="29"/>
      <c r="I22" s="30"/>
      <c r="J22" s="30"/>
      <c r="K22" s="31"/>
      <c r="L22" s="30"/>
      <c r="M22" s="31"/>
      <c r="N22" s="46"/>
      <c r="O22" s="47"/>
      <c r="P22" s="70">
        <f t="shared" si="0"/>
        <v>0</v>
      </c>
      <c r="Q22" s="70">
        <f t="shared" si="1"/>
        <v>0</v>
      </c>
      <c r="R22" s="70">
        <f t="shared" si="2"/>
        <v>0</v>
      </c>
      <c r="S22" s="70">
        <f t="shared" si="3"/>
        <v>0</v>
      </c>
      <c r="T22" s="38"/>
      <c r="U22" s="41"/>
      <c r="V22" s="41"/>
      <c r="W22" s="41"/>
      <c r="X22" s="38"/>
      <c r="Y22" s="39"/>
      <c r="AD22" s="38"/>
      <c r="AE22" s="39"/>
    </row>
    <row r="23" spans="1:31" s="34" customFormat="1" ht="24.95" customHeight="1" x14ac:dyDescent="0.4">
      <c r="A23" s="32" t="s">
        <v>28</v>
      </c>
      <c r="B23" s="29"/>
      <c r="C23" s="30"/>
      <c r="D23" s="30"/>
      <c r="E23" s="30"/>
      <c r="F23" s="29"/>
      <c r="G23" s="31"/>
      <c r="H23" s="29"/>
      <c r="I23" s="30"/>
      <c r="J23" s="30"/>
      <c r="K23" s="31"/>
      <c r="L23" s="30"/>
      <c r="M23" s="31"/>
      <c r="N23" s="46"/>
      <c r="O23" s="47"/>
      <c r="P23" s="70">
        <f t="shared" si="0"/>
        <v>0</v>
      </c>
      <c r="Q23" s="70">
        <f t="shared" si="1"/>
        <v>0</v>
      </c>
      <c r="R23" s="70">
        <f t="shared" si="2"/>
        <v>0</v>
      </c>
      <c r="S23" s="70">
        <f t="shared" si="3"/>
        <v>0</v>
      </c>
      <c r="T23" s="38"/>
      <c r="U23" s="41"/>
      <c r="V23" s="41"/>
      <c r="W23" s="41"/>
      <c r="X23" s="38"/>
      <c r="Y23" s="39"/>
      <c r="AD23" s="38"/>
      <c r="AE23" s="39"/>
    </row>
    <row r="24" spans="1:31" s="34" customFormat="1" ht="24.95" customHeight="1" x14ac:dyDescent="0.4">
      <c r="A24" s="32" t="s">
        <v>29</v>
      </c>
      <c r="B24" s="29"/>
      <c r="C24" s="30"/>
      <c r="D24" s="30"/>
      <c r="E24" s="30"/>
      <c r="F24" s="29"/>
      <c r="G24" s="31"/>
      <c r="H24" s="29"/>
      <c r="I24" s="30"/>
      <c r="J24" s="30"/>
      <c r="K24" s="31"/>
      <c r="L24" s="30"/>
      <c r="M24" s="31"/>
      <c r="N24" s="46"/>
      <c r="O24" s="47"/>
      <c r="P24" s="70">
        <f t="shared" si="0"/>
        <v>0</v>
      </c>
      <c r="Q24" s="70">
        <f t="shared" si="1"/>
        <v>0</v>
      </c>
      <c r="R24" s="70">
        <f t="shared" si="2"/>
        <v>0</v>
      </c>
      <c r="S24" s="70">
        <f t="shared" si="3"/>
        <v>0</v>
      </c>
      <c r="T24" s="38"/>
      <c r="U24" s="41"/>
      <c r="V24" s="41"/>
      <c r="W24" s="41"/>
      <c r="X24" s="38"/>
      <c r="Y24" s="39"/>
      <c r="AD24" s="38"/>
      <c r="AE24" s="39"/>
    </row>
    <row r="25" spans="1:31" s="34" customFormat="1" ht="24.95" customHeight="1" x14ac:dyDescent="0.4">
      <c r="A25" s="32" t="s">
        <v>30</v>
      </c>
      <c r="B25" s="29"/>
      <c r="C25" s="30"/>
      <c r="D25" s="30"/>
      <c r="E25" s="30"/>
      <c r="F25" s="29"/>
      <c r="G25" s="31"/>
      <c r="H25" s="29"/>
      <c r="I25" s="30"/>
      <c r="J25" s="30"/>
      <c r="K25" s="31"/>
      <c r="L25" s="30"/>
      <c r="M25" s="31"/>
      <c r="N25" s="46"/>
      <c r="O25" s="47"/>
      <c r="P25" s="70">
        <f t="shared" si="0"/>
        <v>0</v>
      </c>
      <c r="Q25" s="70">
        <f t="shared" si="1"/>
        <v>0</v>
      </c>
      <c r="R25" s="70">
        <f t="shared" si="2"/>
        <v>0</v>
      </c>
      <c r="S25" s="70">
        <f t="shared" si="3"/>
        <v>0</v>
      </c>
      <c r="T25" s="38"/>
      <c r="U25" s="41"/>
      <c r="V25" s="41"/>
      <c r="W25" s="41"/>
      <c r="X25" s="38"/>
      <c r="Y25" s="39"/>
      <c r="AD25" s="38"/>
      <c r="AE25" s="39"/>
    </row>
    <row r="26" spans="1:31" s="34" customFormat="1" ht="24.95" customHeight="1" x14ac:dyDescent="0.4">
      <c r="A26" s="32" t="s">
        <v>31</v>
      </c>
      <c r="B26" s="29"/>
      <c r="C26" s="30"/>
      <c r="D26" s="30"/>
      <c r="E26" s="30"/>
      <c r="F26" s="29"/>
      <c r="G26" s="31"/>
      <c r="H26" s="29"/>
      <c r="I26" s="30"/>
      <c r="J26" s="30"/>
      <c r="K26" s="31"/>
      <c r="L26" s="30"/>
      <c r="M26" s="31"/>
      <c r="N26" s="46"/>
      <c r="O26" s="47"/>
      <c r="P26" s="70">
        <f t="shared" si="0"/>
        <v>0</v>
      </c>
      <c r="Q26" s="70">
        <f t="shared" si="1"/>
        <v>0</v>
      </c>
      <c r="R26" s="70">
        <f t="shared" si="2"/>
        <v>0</v>
      </c>
      <c r="S26" s="70">
        <f t="shared" si="3"/>
        <v>0</v>
      </c>
      <c r="T26" s="38"/>
      <c r="U26" s="41"/>
      <c r="V26" s="41"/>
      <c r="W26" s="41"/>
      <c r="X26" s="38"/>
      <c r="Y26" s="39"/>
      <c r="AD26" s="38"/>
      <c r="AE26" s="39"/>
    </row>
  </sheetData>
  <mergeCells count="11">
    <mergeCell ref="F2:G2"/>
    <mergeCell ref="H2:K2"/>
    <mergeCell ref="L2:M2"/>
    <mergeCell ref="AD1:AE1"/>
    <mergeCell ref="B2:E2"/>
    <mergeCell ref="N2:O2"/>
    <mergeCell ref="AF1:AG1"/>
    <mergeCell ref="A1:F1"/>
    <mergeCell ref="X1:Y1"/>
    <mergeCell ref="Z1:AC1"/>
    <mergeCell ref="T1:W1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5" max="2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2AA4-E7A6-45BB-9D5B-B1A113FE35EC}">
  <dimension ref="A1:Q27"/>
  <sheetViews>
    <sheetView view="pageBreakPreview" topLeftCell="A13" zoomScale="80" zoomScaleNormal="80" zoomScaleSheetLayoutView="80" workbookViewId="0">
      <pane xSplit="1" topLeftCell="I1" activePane="topRight" state="frozen"/>
      <selection pane="topRight" activeCell="V3" sqref="V3"/>
    </sheetView>
  </sheetViews>
  <sheetFormatPr defaultRowHeight="18.75" x14ac:dyDescent="0.4"/>
  <cols>
    <col min="1" max="1" width="13.125" customWidth="1"/>
    <col min="2" max="2" width="10.5" bestFit="1" customWidth="1"/>
    <col min="3" max="3" width="10.5" customWidth="1"/>
    <col min="4" max="4" width="10.625" customWidth="1"/>
    <col min="5" max="5" width="11.25" customWidth="1"/>
    <col min="6" max="7" width="11.125" customWidth="1"/>
    <col min="8" max="8" width="20.875" customWidth="1"/>
    <col min="9" max="9" width="11.375" bestFit="1" customWidth="1"/>
    <col min="13" max="13" width="9.25" customWidth="1"/>
    <col min="14" max="15" width="10.125" bestFit="1" customWidth="1"/>
  </cols>
  <sheetData>
    <row r="1" spans="1:17" s="34" customFormat="1" ht="43.5" customHeight="1" thickBot="1" x14ac:dyDescent="0.45">
      <c r="A1" s="159" t="s">
        <v>101</v>
      </c>
      <c r="B1" s="159"/>
      <c r="C1" s="159"/>
      <c r="D1" s="159"/>
      <c r="I1" s="42" t="s">
        <v>1</v>
      </c>
      <c r="J1" s="35" t="s">
        <v>2</v>
      </c>
      <c r="K1" s="35" t="s">
        <v>3</v>
      </c>
      <c r="L1" s="35" t="s">
        <v>4</v>
      </c>
      <c r="M1" s="146">
        <v>45250</v>
      </c>
      <c r="N1" s="144"/>
      <c r="O1" s="57">
        <v>45251</v>
      </c>
      <c r="P1" s="144">
        <v>45252</v>
      </c>
      <c r="Q1" s="160"/>
    </row>
    <row r="2" spans="1:17" s="34" customFormat="1" ht="24.95" customHeight="1" x14ac:dyDescent="0.4">
      <c r="A2" s="48"/>
      <c r="B2" s="148">
        <v>45250</v>
      </c>
      <c r="C2" s="149"/>
      <c r="D2" s="59">
        <v>45251</v>
      </c>
      <c r="E2" s="149">
        <v>45252</v>
      </c>
      <c r="F2" s="150"/>
      <c r="G2" s="53"/>
      <c r="I2" s="37" t="s">
        <v>8</v>
      </c>
      <c r="J2" s="35" t="s">
        <v>20</v>
      </c>
      <c r="K2" s="35" t="s">
        <v>35</v>
      </c>
      <c r="L2" s="35" t="s">
        <v>36</v>
      </c>
      <c r="M2" s="38"/>
      <c r="N2" s="41"/>
      <c r="O2" s="56"/>
    </row>
    <row r="3" spans="1:17" s="34" customFormat="1" ht="24.95" customHeight="1" x14ac:dyDescent="0.4">
      <c r="A3" s="40" t="s">
        <v>5</v>
      </c>
      <c r="B3" s="29"/>
      <c r="C3" s="30"/>
      <c r="D3" s="58"/>
      <c r="E3" s="30"/>
      <c r="F3" s="31"/>
      <c r="G3" s="54"/>
      <c r="H3" s="35"/>
      <c r="I3" s="35">
        <f>COUNTIF(B3:F3,"◆")</f>
        <v>0</v>
      </c>
      <c r="J3" s="35">
        <f>COUNTIF(B3:F3,"●")</f>
        <v>0</v>
      </c>
      <c r="K3" s="35">
        <f>COUNTIF(B3:F3,"★")</f>
        <v>0</v>
      </c>
      <c r="L3" s="35">
        <f>COUNTIF(B3:F3,"▲")</f>
        <v>0</v>
      </c>
      <c r="M3" s="38"/>
      <c r="N3" s="41"/>
      <c r="O3" s="56"/>
    </row>
    <row r="4" spans="1:17" s="34" customFormat="1" ht="24.95" customHeight="1" x14ac:dyDescent="0.4">
      <c r="A4" s="32" t="s">
        <v>7</v>
      </c>
      <c r="B4" s="29"/>
      <c r="C4" s="30"/>
      <c r="D4" s="58"/>
      <c r="E4" s="30" t="str">
        <f t="shared" ref="E4:F16" si="0">IF(P4="電気","★",IF(P4="テレビ","●",IF(P4="エアコン","◆")))</f>
        <v>★</v>
      </c>
      <c r="F4" s="31"/>
      <c r="G4" s="54"/>
      <c r="H4" s="35"/>
      <c r="I4" s="70">
        <f t="shared" ref="I4:I26" si="1">COUNTIF(B4:F4,"◆")</f>
        <v>0</v>
      </c>
      <c r="J4" s="70">
        <f t="shared" ref="J4:J26" si="2">COUNTIF(B4:F4,"●")</f>
        <v>0</v>
      </c>
      <c r="K4" s="70">
        <f t="shared" ref="K4:K26" si="3">COUNTIF(B4:F4,"★")</f>
        <v>1</v>
      </c>
      <c r="L4" s="70">
        <f t="shared" ref="L4:L26" si="4">COUNTIF(B4:F4,"▲")</f>
        <v>0</v>
      </c>
      <c r="M4" s="38"/>
      <c r="N4" s="41"/>
      <c r="O4" s="56"/>
      <c r="P4" s="34" t="s">
        <v>107</v>
      </c>
    </row>
    <row r="5" spans="1:17" s="34" customFormat="1" ht="24.95" customHeight="1" x14ac:dyDescent="0.4">
      <c r="A5" s="32" t="s">
        <v>9</v>
      </c>
      <c r="B5" s="29"/>
      <c r="C5" s="30"/>
      <c r="D5" s="58"/>
      <c r="E5" s="30"/>
      <c r="F5" s="31"/>
      <c r="G5" s="54"/>
      <c r="H5" s="35"/>
      <c r="I5" s="70">
        <f t="shared" si="1"/>
        <v>0</v>
      </c>
      <c r="J5" s="70">
        <f t="shared" si="2"/>
        <v>0</v>
      </c>
      <c r="K5" s="70">
        <f t="shared" si="3"/>
        <v>0</v>
      </c>
      <c r="L5" s="70">
        <f t="shared" si="4"/>
        <v>0</v>
      </c>
      <c r="M5" s="38"/>
      <c r="N5" s="41"/>
      <c r="O5" s="56"/>
    </row>
    <row r="6" spans="1:17" s="34" customFormat="1" ht="24.95" customHeight="1" x14ac:dyDescent="0.4">
      <c r="A6" s="32" t="s">
        <v>10</v>
      </c>
      <c r="B6" s="29"/>
      <c r="C6" s="30"/>
      <c r="D6" s="58"/>
      <c r="E6" s="30"/>
      <c r="F6" s="31"/>
      <c r="G6" s="54"/>
      <c r="H6" s="35"/>
      <c r="I6" s="70">
        <f t="shared" si="1"/>
        <v>0</v>
      </c>
      <c r="J6" s="70">
        <f t="shared" si="2"/>
        <v>0</v>
      </c>
      <c r="K6" s="70">
        <f t="shared" si="3"/>
        <v>0</v>
      </c>
      <c r="L6" s="70">
        <f t="shared" si="4"/>
        <v>0</v>
      </c>
      <c r="M6" s="38"/>
      <c r="N6" s="41"/>
      <c r="O6" s="56"/>
    </row>
    <row r="7" spans="1:17" s="34" customFormat="1" ht="24.95" customHeight="1" x14ac:dyDescent="0.4">
      <c r="A7" s="32" t="s">
        <v>11</v>
      </c>
      <c r="B7" s="29" t="str">
        <f t="shared" ref="B7:B12" si="5">IF(M7="電気","★",IF(M7="テレビ","●",IF(M7="エアコン","◆")))</f>
        <v>★</v>
      </c>
      <c r="C7" s="30"/>
      <c r="D7" s="58"/>
      <c r="E7" s="30"/>
      <c r="F7" s="31"/>
      <c r="G7" s="54"/>
      <c r="H7" s="35"/>
      <c r="I7" s="70">
        <f t="shared" si="1"/>
        <v>0</v>
      </c>
      <c r="J7" s="70">
        <f t="shared" si="2"/>
        <v>0</v>
      </c>
      <c r="K7" s="70">
        <f t="shared" si="3"/>
        <v>1</v>
      </c>
      <c r="L7" s="70">
        <f t="shared" si="4"/>
        <v>0</v>
      </c>
      <c r="M7" s="38" t="s">
        <v>102</v>
      </c>
      <c r="N7" s="41"/>
      <c r="O7" s="56"/>
    </row>
    <row r="8" spans="1:17" s="34" customFormat="1" ht="24.95" customHeight="1" x14ac:dyDescent="0.4">
      <c r="A8" s="32" t="s">
        <v>12</v>
      </c>
      <c r="B8" s="29"/>
      <c r="C8" s="30"/>
      <c r="D8" s="58"/>
      <c r="E8" s="30"/>
      <c r="F8" s="31"/>
      <c r="G8" s="54"/>
      <c r="H8" s="35"/>
      <c r="I8" s="70">
        <f t="shared" si="1"/>
        <v>0</v>
      </c>
      <c r="J8" s="70">
        <f t="shared" si="2"/>
        <v>0</v>
      </c>
      <c r="K8" s="70">
        <f t="shared" si="3"/>
        <v>0</v>
      </c>
      <c r="L8" s="70">
        <f t="shared" si="4"/>
        <v>0</v>
      </c>
      <c r="M8" s="38"/>
      <c r="N8" s="41"/>
      <c r="O8" s="56"/>
    </row>
    <row r="9" spans="1:17" s="34" customFormat="1" ht="24.95" customHeight="1" x14ac:dyDescent="0.4">
      <c r="A9" s="32" t="s">
        <v>13</v>
      </c>
      <c r="B9" s="29"/>
      <c r="C9" s="30"/>
      <c r="D9" s="58"/>
      <c r="E9" s="30"/>
      <c r="F9" s="31"/>
      <c r="G9" s="54"/>
      <c r="H9" s="35"/>
      <c r="I9" s="70">
        <f t="shared" si="1"/>
        <v>0</v>
      </c>
      <c r="J9" s="70">
        <f t="shared" si="2"/>
        <v>0</v>
      </c>
      <c r="K9" s="70">
        <f t="shared" si="3"/>
        <v>0</v>
      </c>
      <c r="L9" s="70">
        <f t="shared" si="4"/>
        <v>0</v>
      </c>
      <c r="M9" s="38"/>
      <c r="N9" s="41"/>
      <c r="O9" s="56"/>
    </row>
    <row r="10" spans="1:17" s="34" customFormat="1" ht="24.95" customHeight="1" x14ac:dyDescent="0.4">
      <c r="A10" s="32" t="s">
        <v>14</v>
      </c>
      <c r="B10" s="29"/>
      <c r="C10" s="30"/>
      <c r="D10" s="58"/>
      <c r="E10" s="30"/>
      <c r="F10" s="31"/>
      <c r="G10" s="54"/>
      <c r="H10" s="35"/>
      <c r="I10" s="70">
        <f t="shared" si="1"/>
        <v>0</v>
      </c>
      <c r="J10" s="70">
        <f t="shared" si="2"/>
        <v>0</v>
      </c>
      <c r="K10" s="70">
        <f t="shared" si="3"/>
        <v>0</v>
      </c>
      <c r="L10" s="70">
        <f t="shared" si="4"/>
        <v>0</v>
      </c>
      <c r="M10" s="38"/>
      <c r="N10" s="41"/>
      <c r="O10" s="56"/>
    </row>
    <row r="11" spans="1:17" s="34" customFormat="1" ht="24.95" customHeight="1" x14ac:dyDescent="0.4">
      <c r="A11" s="32" t="s">
        <v>15</v>
      </c>
      <c r="B11" s="29"/>
      <c r="C11" s="30"/>
      <c r="D11" s="58"/>
      <c r="E11" s="30"/>
      <c r="F11" s="31"/>
      <c r="G11" s="54"/>
      <c r="H11" s="35"/>
      <c r="I11" s="70">
        <f t="shared" si="1"/>
        <v>0</v>
      </c>
      <c r="J11" s="70">
        <f t="shared" si="2"/>
        <v>0</v>
      </c>
      <c r="K11" s="70">
        <f t="shared" si="3"/>
        <v>0</v>
      </c>
      <c r="L11" s="70">
        <f t="shared" si="4"/>
        <v>0</v>
      </c>
      <c r="M11" s="38"/>
      <c r="N11" s="41"/>
      <c r="O11" s="56"/>
    </row>
    <row r="12" spans="1:17" s="34" customFormat="1" ht="24.95" customHeight="1" x14ac:dyDescent="0.4">
      <c r="A12" s="32" t="s">
        <v>16</v>
      </c>
      <c r="B12" s="29" t="str">
        <f t="shared" si="5"/>
        <v>★</v>
      </c>
      <c r="C12" s="30"/>
      <c r="D12" s="58" t="str">
        <f>IF(O12="電気","★",IF(O12="テレビ","●",IF(O12="エアコン","◆")))</f>
        <v>★</v>
      </c>
      <c r="E12" s="30" t="str">
        <f t="shared" si="0"/>
        <v>★</v>
      </c>
      <c r="F12" s="31"/>
      <c r="G12" s="54"/>
      <c r="H12" s="35"/>
      <c r="I12" s="70">
        <f t="shared" si="1"/>
        <v>0</v>
      </c>
      <c r="J12" s="70">
        <f t="shared" si="2"/>
        <v>0</v>
      </c>
      <c r="K12" s="70">
        <f t="shared" si="3"/>
        <v>3</v>
      </c>
      <c r="L12" s="70">
        <f t="shared" si="4"/>
        <v>0</v>
      </c>
      <c r="M12" s="38" t="s">
        <v>102</v>
      </c>
      <c r="N12" s="41"/>
      <c r="O12" s="56" t="s">
        <v>105</v>
      </c>
      <c r="P12" s="34" t="s">
        <v>107</v>
      </c>
    </row>
    <row r="13" spans="1:17" s="34" customFormat="1" ht="24.95" customHeight="1" x14ac:dyDescent="0.4">
      <c r="A13" s="32" t="s">
        <v>17</v>
      </c>
      <c r="B13" s="29" t="str">
        <f t="shared" ref="B13:C16" si="6">IF(M13="電気","★",IF(M13="テレビ","●",IF(M13="エアコン","◆")))</f>
        <v>★</v>
      </c>
      <c r="C13" s="30" t="str">
        <f t="shared" si="6"/>
        <v>●</v>
      </c>
      <c r="D13" s="58" t="str">
        <f>IF(O13="電気","★",IF(O13="テレビ","●",IF(O13="エアコン","◆")))</f>
        <v>★</v>
      </c>
      <c r="E13" s="30" t="str">
        <f t="shared" si="0"/>
        <v>★</v>
      </c>
      <c r="F13" s="31" t="str">
        <f t="shared" si="0"/>
        <v>●</v>
      </c>
      <c r="G13" s="54"/>
      <c r="H13" s="35"/>
      <c r="I13" s="70">
        <f t="shared" si="1"/>
        <v>0</v>
      </c>
      <c r="J13" s="70">
        <f t="shared" si="2"/>
        <v>2</v>
      </c>
      <c r="K13" s="70">
        <f t="shared" si="3"/>
        <v>3</v>
      </c>
      <c r="L13" s="70">
        <f t="shared" si="4"/>
        <v>0</v>
      </c>
      <c r="M13" s="38" t="s">
        <v>102</v>
      </c>
      <c r="N13" s="41" t="s">
        <v>103</v>
      </c>
      <c r="O13" s="56" t="s">
        <v>105</v>
      </c>
      <c r="P13" s="34" t="s">
        <v>107</v>
      </c>
      <c r="Q13" s="34" t="s">
        <v>108</v>
      </c>
    </row>
    <row r="14" spans="1:17" s="34" customFormat="1" ht="24.95" customHeight="1" x14ac:dyDescent="0.4">
      <c r="A14" s="32" t="s">
        <v>18</v>
      </c>
      <c r="B14" s="29" t="str">
        <f t="shared" si="6"/>
        <v>★</v>
      </c>
      <c r="C14" s="30" t="str">
        <f t="shared" si="6"/>
        <v>★</v>
      </c>
      <c r="D14" s="58"/>
      <c r="E14" s="30"/>
      <c r="F14" s="31"/>
      <c r="G14" s="54"/>
      <c r="H14" s="35"/>
      <c r="I14" s="70">
        <f t="shared" si="1"/>
        <v>0</v>
      </c>
      <c r="J14" s="70">
        <f t="shared" si="2"/>
        <v>0</v>
      </c>
      <c r="K14" s="70">
        <f t="shared" si="3"/>
        <v>2</v>
      </c>
      <c r="L14" s="70">
        <f t="shared" si="4"/>
        <v>0</v>
      </c>
      <c r="M14" s="38" t="s">
        <v>102</v>
      </c>
      <c r="N14" s="41" t="s">
        <v>102</v>
      </c>
      <c r="O14" s="56"/>
    </row>
    <row r="15" spans="1:17" s="34" customFormat="1" ht="24.95" customHeight="1" x14ac:dyDescent="0.4">
      <c r="A15" s="32" t="s">
        <v>19</v>
      </c>
      <c r="B15" s="29" t="str">
        <f t="shared" si="6"/>
        <v>★</v>
      </c>
      <c r="C15" s="30"/>
      <c r="D15" s="58" t="str">
        <f>IF(O15="電気","★",IF(O15="テレビ","●",IF(O15="エアコン","◆")))</f>
        <v>★</v>
      </c>
      <c r="E15" s="30" t="str">
        <f t="shared" si="0"/>
        <v>★</v>
      </c>
      <c r="F15" s="31"/>
      <c r="G15" s="54"/>
      <c r="H15" s="35"/>
      <c r="I15" s="70">
        <f t="shared" si="1"/>
        <v>0</v>
      </c>
      <c r="J15" s="70">
        <f t="shared" si="2"/>
        <v>0</v>
      </c>
      <c r="K15" s="70">
        <f t="shared" si="3"/>
        <v>3</v>
      </c>
      <c r="L15" s="70">
        <f t="shared" si="4"/>
        <v>0</v>
      </c>
      <c r="M15" s="38" t="s">
        <v>102</v>
      </c>
      <c r="N15" s="41"/>
      <c r="O15" s="56" t="s">
        <v>105</v>
      </c>
      <c r="P15" s="34" t="s">
        <v>107</v>
      </c>
    </row>
    <row r="16" spans="1:17" s="34" customFormat="1" ht="24.95" customHeight="1" x14ac:dyDescent="0.4">
      <c r="A16" s="32" t="s">
        <v>21</v>
      </c>
      <c r="B16" s="29" t="str">
        <f t="shared" si="6"/>
        <v>★</v>
      </c>
      <c r="C16" s="30"/>
      <c r="D16" s="58" t="str">
        <f>IF(O16="電気","★",IF(O16="テレビ","●",IF(O16="エアコン","◆")))</f>
        <v>★</v>
      </c>
      <c r="E16" s="30" t="str">
        <f t="shared" si="0"/>
        <v>★</v>
      </c>
      <c r="F16" s="31"/>
      <c r="G16" s="54"/>
      <c r="H16" s="35"/>
      <c r="I16" s="70">
        <f t="shared" si="1"/>
        <v>0</v>
      </c>
      <c r="J16" s="70">
        <f t="shared" si="2"/>
        <v>0</v>
      </c>
      <c r="K16" s="70">
        <f t="shared" si="3"/>
        <v>3</v>
      </c>
      <c r="L16" s="70">
        <f t="shared" si="4"/>
        <v>0</v>
      </c>
      <c r="M16" s="38" t="s">
        <v>102</v>
      </c>
      <c r="N16" s="41"/>
      <c r="O16" s="56" t="s">
        <v>105</v>
      </c>
      <c r="P16" s="34" t="s">
        <v>107</v>
      </c>
    </row>
    <row r="17" spans="1:16" s="34" customFormat="1" ht="24.95" customHeight="1" x14ac:dyDescent="0.4">
      <c r="A17" s="32" t="s">
        <v>22</v>
      </c>
      <c r="B17" s="29"/>
      <c r="C17" s="30"/>
      <c r="D17" s="58"/>
      <c r="E17" s="30"/>
      <c r="F17" s="31"/>
      <c r="G17" s="54"/>
      <c r="H17" s="35"/>
      <c r="I17" s="70">
        <f t="shared" si="1"/>
        <v>0</v>
      </c>
      <c r="J17" s="70">
        <f t="shared" si="2"/>
        <v>0</v>
      </c>
      <c r="K17" s="70">
        <f t="shared" si="3"/>
        <v>0</v>
      </c>
      <c r="L17" s="70">
        <f t="shared" si="4"/>
        <v>0</v>
      </c>
      <c r="M17" s="38"/>
      <c r="N17" s="41"/>
      <c r="O17" s="56"/>
    </row>
    <row r="18" spans="1:16" s="34" customFormat="1" ht="24.95" customHeight="1" x14ac:dyDescent="0.4">
      <c r="A18" s="32" t="s">
        <v>23</v>
      </c>
      <c r="B18" s="29"/>
      <c r="C18" s="30"/>
      <c r="D18" s="58"/>
      <c r="E18" s="30"/>
      <c r="F18" s="31"/>
      <c r="G18" s="54"/>
      <c r="H18" s="35"/>
      <c r="I18" s="70">
        <f t="shared" si="1"/>
        <v>0</v>
      </c>
      <c r="J18" s="70">
        <f t="shared" si="2"/>
        <v>0</v>
      </c>
      <c r="K18" s="70">
        <f t="shared" si="3"/>
        <v>0</v>
      </c>
      <c r="L18" s="70">
        <f t="shared" si="4"/>
        <v>0</v>
      </c>
      <c r="M18" s="38"/>
      <c r="N18" s="41"/>
      <c r="O18" s="56"/>
    </row>
    <row r="19" spans="1:16" s="34" customFormat="1" ht="24.95" customHeight="1" x14ac:dyDescent="0.4">
      <c r="A19" s="32" t="s">
        <v>24</v>
      </c>
      <c r="B19" s="29" t="str">
        <f t="shared" ref="B19:B21" si="7">IF(M19="電気","★",IF(M19="テレビ","●",IF(M19="エアコン","◆")))</f>
        <v>★</v>
      </c>
      <c r="C19" s="30"/>
      <c r="D19" s="58" t="str">
        <f>IF(O19="電気","★",IF(O19="テレビ","●",IF(O19="エアコン","◆")))</f>
        <v>●</v>
      </c>
      <c r="E19" s="30" t="str">
        <f t="shared" ref="E19" si="8">IF(P19="電気","★",IF(P19="テレビ","●",IF(P19="エアコン","◆")))</f>
        <v>●</v>
      </c>
      <c r="F19" s="31"/>
      <c r="G19" s="54"/>
      <c r="H19" s="35"/>
      <c r="I19" s="70">
        <f t="shared" si="1"/>
        <v>0</v>
      </c>
      <c r="J19" s="70">
        <f t="shared" si="2"/>
        <v>2</v>
      </c>
      <c r="K19" s="70">
        <f t="shared" si="3"/>
        <v>1</v>
      </c>
      <c r="L19" s="70">
        <f t="shared" si="4"/>
        <v>0</v>
      </c>
      <c r="M19" s="38" t="s">
        <v>102</v>
      </c>
      <c r="N19" s="41"/>
      <c r="O19" s="56" t="s">
        <v>104</v>
      </c>
      <c r="P19" s="34" t="s">
        <v>108</v>
      </c>
    </row>
    <row r="20" spans="1:16" s="34" customFormat="1" ht="24.95" customHeight="1" x14ac:dyDescent="0.4">
      <c r="A20" s="32" t="s">
        <v>25</v>
      </c>
      <c r="B20" s="29"/>
      <c r="C20" s="30"/>
      <c r="D20" s="58" t="str">
        <f>IF(O20="電気","★",IF(O20="テレビ","●",IF(O20="エアコン","◆")))</f>
        <v>★</v>
      </c>
      <c r="E20" s="30"/>
      <c r="F20" s="31"/>
      <c r="G20" s="54"/>
      <c r="H20" s="35"/>
      <c r="I20" s="70">
        <f t="shared" si="1"/>
        <v>0</v>
      </c>
      <c r="J20" s="70">
        <f t="shared" si="2"/>
        <v>0</v>
      </c>
      <c r="K20" s="70">
        <f t="shared" si="3"/>
        <v>1</v>
      </c>
      <c r="L20" s="70">
        <f t="shared" si="4"/>
        <v>0</v>
      </c>
      <c r="M20" s="38"/>
      <c r="N20" s="41"/>
      <c r="O20" s="56" t="s">
        <v>105</v>
      </c>
    </row>
    <row r="21" spans="1:16" s="34" customFormat="1" ht="24.95" customHeight="1" x14ac:dyDescent="0.4">
      <c r="A21" s="32" t="s">
        <v>26</v>
      </c>
      <c r="B21" s="29" t="str">
        <f t="shared" si="7"/>
        <v>★</v>
      </c>
      <c r="C21" s="30"/>
      <c r="D21" s="58"/>
      <c r="E21" s="30"/>
      <c r="F21" s="31"/>
      <c r="G21" s="54"/>
      <c r="H21" s="35"/>
      <c r="I21" s="70">
        <f t="shared" si="1"/>
        <v>0</v>
      </c>
      <c r="J21" s="70">
        <f t="shared" si="2"/>
        <v>0</v>
      </c>
      <c r="K21" s="70">
        <f t="shared" si="3"/>
        <v>1</v>
      </c>
      <c r="L21" s="70">
        <f t="shared" si="4"/>
        <v>0</v>
      </c>
      <c r="M21" s="38" t="s">
        <v>102</v>
      </c>
      <c r="N21" s="41"/>
      <c r="O21" s="56"/>
    </row>
    <row r="22" spans="1:16" s="34" customFormat="1" ht="24.95" customHeight="1" x14ac:dyDescent="0.4">
      <c r="A22" s="32" t="s">
        <v>27</v>
      </c>
      <c r="B22" s="29"/>
      <c r="C22" s="30"/>
      <c r="D22" s="58"/>
      <c r="E22" s="30"/>
      <c r="F22" s="31"/>
      <c r="G22" s="54"/>
      <c r="H22" s="35"/>
      <c r="I22" s="70">
        <f t="shared" si="1"/>
        <v>0</v>
      </c>
      <c r="J22" s="70">
        <f t="shared" si="2"/>
        <v>0</v>
      </c>
      <c r="K22" s="70">
        <f t="shared" si="3"/>
        <v>0</v>
      </c>
      <c r="L22" s="70">
        <f t="shared" si="4"/>
        <v>0</v>
      </c>
      <c r="M22" s="38"/>
      <c r="N22" s="41"/>
      <c r="O22" s="56"/>
    </row>
    <row r="23" spans="1:16" s="34" customFormat="1" ht="24.95" customHeight="1" x14ac:dyDescent="0.4">
      <c r="A23" s="32" t="s">
        <v>28</v>
      </c>
      <c r="B23" s="29"/>
      <c r="C23" s="30"/>
      <c r="D23" s="58"/>
      <c r="E23" s="30"/>
      <c r="F23" s="31"/>
      <c r="G23" s="54"/>
      <c r="H23" s="35"/>
      <c r="I23" s="70">
        <f t="shared" si="1"/>
        <v>0</v>
      </c>
      <c r="J23" s="70">
        <f t="shared" si="2"/>
        <v>0</v>
      </c>
      <c r="K23" s="70">
        <f t="shared" si="3"/>
        <v>0</v>
      </c>
      <c r="L23" s="70">
        <f t="shared" si="4"/>
        <v>0</v>
      </c>
      <c r="M23" s="38"/>
      <c r="N23" s="41"/>
      <c r="O23" s="56"/>
    </row>
    <row r="24" spans="1:16" s="34" customFormat="1" ht="24.95" customHeight="1" x14ac:dyDescent="0.4">
      <c r="A24" s="32" t="s">
        <v>29</v>
      </c>
      <c r="B24" s="29"/>
      <c r="C24" s="30"/>
      <c r="D24" s="58"/>
      <c r="E24" s="30"/>
      <c r="F24" s="31"/>
      <c r="G24" s="54"/>
      <c r="H24" s="35"/>
      <c r="I24" s="70">
        <f t="shared" si="1"/>
        <v>0</v>
      </c>
      <c r="J24" s="70">
        <f t="shared" si="2"/>
        <v>0</v>
      </c>
      <c r="K24" s="70">
        <f t="shared" si="3"/>
        <v>0</v>
      </c>
      <c r="L24" s="70">
        <f t="shared" si="4"/>
        <v>0</v>
      </c>
      <c r="M24" s="38"/>
      <c r="N24" s="41"/>
      <c r="O24" s="56"/>
    </row>
    <row r="25" spans="1:16" s="34" customFormat="1" ht="24.95" customHeight="1" x14ac:dyDescent="0.4">
      <c r="A25" s="32" t="s">
        <v>30</v>
      </c>
      <c r="B25" s="29"/>
      <c r="C25" s="30"/>
      <c r="D25" s="58"/>
      <c r="E25" s="30"/>
      <c r="F25" s="31"/>
      <c r="G25" s="54"/>
      <c r="H25" s="35"/>
      <c r="I25" s="70">
        <f t="shared" si="1"/>
        <v>0</v>
      </c>
      <c r="J25" s="70">
        <f t="shared" si="2"/>
        <v>0</v>
      </c>
      <c r="K25" s="70">
        <f t="shared" si="3"/>
        <v>0</v>
      </c>
      <c r="L25" s="70">
        <f t="shared" si="4"/>
        <v>0</v>
      </c>
      <c r="M25" s="38"/>
      <c r="N25" s="41"/>
      <c r="O25" s="56"/>
    </row>
    <row r="26" spans="1:16" s="34" customFormat="1" ht="24.95" customHeight="1" x14ac:dyDescent="0.4">
      <c r="A26" s="32" t="s">
        <v>31</v>
      </c>
      <c r="B26" s="29"/>
      <c r="C26" s="30"/>
      <c r="D26" s="58"/>
      <c r="E26" s="30"/>
      <c r="F26" s="31"/>
      <c r="G26" s="54"/>
      <c r="H26" s="35"/>
      <c r="I26" s="70">
        <f t="shared" si="1"/>
        <v>0</v>
      </c>
      <c r="J26" s="70">
        <f t="shared" si="2"/>
        <v>0</v>
      </c>
      <c r="K26" s="70">
        <f t="shared" si="3"/>
        <v>0</v>
      </c>
      <c r="L26" s="70">
        <f t="shared" si="4"/>
        <v>0</v>
      </c>
      <c r="M26" s="38"/>
      <c r="N26" s="41"/>
      <c r="O26" s="56"/>
    </row>
    <row r="27" spans="1:16" x14ac:dyDescent="0.4">
      <c r="E27" s="2"/>
      <c r="F27" s="2"/>
    </row>
  </sheetData>
  <mergeCells count="5">
    <mergeCell ref="A1:D1"/>
    <mergeCell ref="P1:Q1"/>
    <mergeCell ref="B2:C2"/>
    <mergeCell ref="E2:F2"/>
    <mergeCell ref="M1:N1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8" max="2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C7DFB6-F8D9-4EF9-B837-A5F691F03949}">
  <dimension ref="A1:T26"/>
  <sheetViews>
    <sheetView view="pageBreakPreview" topLeftCell="A13" zoomScale="80" zoomScaleNormal="80" zoomScaleSheetLayoutView="80" workbookViewId="0">
      <pane xSplit="1" topLeftCell="J1" activePane="topRight" state="frozen"/>
      <selection pane="topRight" activeCell="U8" sqref="U8"/>
    </sheetView>
  </sheetViews>
  <sheetFormatPr defaultRowHeight="18.75" x14ac:dyDescent="0.4"/>
  <cols>
    <col min="1" max="1" width="13.125" customWidth="1"/>
    <col min="2" max="2" width="10.5" bestFit="1" customWidth="1"/>
    <col min="3" max="3" width="10.5" customWidth="1"/>
    <col min="4" max="4" width="10.5" bestFit="1" customWidth="1"/>
    <col min="5" max="6" width="10.625" customWidth="1"/>
    <col min="7" max="7" width="11.25" customWidth="1"/>
    <col min="8" max="8" width="11.125" customWidth="1"/>
    <col min="9" max="9" width="39" customWidth="1"/>
    <col min="10" max="10" width="11.375" bestFit="1" customWidth="1"/>
    <col min="14" max="14" width="8.25" customWidth="1"/>
    <col min="15" max="15" width="10.125" bestFit="1" customWidth="1"/>
    <col min="17" max="18" width="10.125" bestFit="1" customWidth="1"/>
  </cols>
  <sheetData>
    <row r="1" spans="1:20" s="34" customFormat="1" ht="43.5" customHeight="1" thickBot="1" x14ac:dyDescent="0.45">
      <c r="A1" s="159" t="s">
        <v>92</v>
      </c>
      <c r="B1" s="159"/>
      <c r="C1" s="159"/>
      <c r="D1" s="159"/>
      <c r="E1" s="159"/>
      <c r="F1" s="34" t="s">
        <v>96</v>
      </c>
      <c r="J1" s="42" t="s">
        <v>1</v>
      </c>
      <c r="K1" s="35" t="s">
        <v>2</v>
      </c>
      <c r="L1" s="35" t="s">
        <v>3</v>
      </c>
      <c r="M1" s="35" t="s">
        <v>4</v>
      </c>
      <c r="N1" s="146">
        <v>45244</v>
      </c>
      <c r="O1" s="144"/>
      <c r="P1" s="160"/>
      <c r="Q1" s="146">
        <v>45246</v>
      </c>
      <c r="R1" s="160"/>
      <c r="S1" s="146">
        <v>45247</v>
      </c>
      <c r="T1" s="160"/>
    </row>
    <row r="2" spans="1:20" s="34" customFormat="1" ht="24.95" customHeight="1" x14ac:dyDescent="0.4">
      <c r="A2" s="48"/>
      <c r="B2" s="148">
        <v>45244</v>
      </c>
      <c r="C2" s="149"/>
      <c r="D2" s="150"/>
      <c r="E2" s="148">
        <v>45246</v>
      </c>
      <c r="F2" s="150"/>
      <c r="G2" s="148">
        <v>45247</v>
      </c>
      <c r="H2" s="150"/>
      <c r="J2" s="37" t="s">
        <v>8</v>
      </c>
      <c r="K2" s="35" t="s">
        <v>20</v>
      </c>
      <c r="L2" s="35" t="s">
        <v>35</v>
      </c>
      <c r="M2" s="35" t="s">
        <v>36</v>
      </c>
      <c r="N2" s="38"/>
      <c r="O2" s="41"/>
      <c r="P2" s="39"/>
      <c r="Q2" s="38"/>
      <c r="R2" s="39"/>
    </row>
    <row r="3" spans="1:20" s="34" customFormat="1" ht="24.95" customHeight="1" x14ac:dyDescent="0.4">
      <c r="A3" s="40" t="s">
        <v>5</v>
      </c>
      <c r="B3" s="29"/>
      <c r="C3" s="30"/>
      <c r="D3" s="31"/>
      <c r="E3" s="29"/>
      <c r="F3" s="31"/>
      <c r="G3" s="46"/>
      <c r="H3" s="47"/>
      <c r="I3" s="35"/>
      <c r="J3" s="35">
        <f>COUNTIF(B3:H3,"◆")</f>
        <v>0</v>
      </c>
      <c r="K3" s="35">
        <f>COUNTIF(B3:H3,"●")</f>
        <v>0</v>
      </c>
      <c r="L3" s="35">
        <f>COUNTIF(B3:H3,"★")</f>
        <v>0</v>
      </c>
      <c r="M3" s="35">
        <f>COUNTIF(B3:H3,"▲")</f>
        <v>0</v>
      </c>
      <c r="N3" s="38"/>
      <c r="O3" s="41"/>
      <c r="P3" s="39"/>
      <c r="Q3" s="38"/>
      <c r="R3" s="39"/>
    </row>
    <row r="4" spans="1:20" s="34" customFormat="1" ht="24.95" customHeight="1" x14ac:dyDescent="0.4">
      <c r="A4" s="32" t="s">
        <v>7</v>
      </c>
      <c r="B4" s="29"/>
      <c r="C4" s="30"/>
      <c r="D4" s="31"/>
      <c r="E4" s="29"/>
      <c r="F4" s="31"/>
      <c r="G4" s="46"/>
      <c r="H4" s="47"/>
      <c r="I4" s="35"/>
      <c r="J4" s="70">
        <f t="shared" ref="J4:J26" si="0">COUNTIF(B4:H4,"◆")</f>
        <v>0</v>
      </c>
      <c r="K4" s="70">
        <f t="shared" ref="K4:K26" si="1">COUNTIF(B4:H4,"●")</f>
        <v>0</v>
      </c>
      <c r="L4" s="70">
        <f t="shared" ref="L4:L26" si="2">COUNTIF(B4:H4,"★")</f>
        <v>0</v>
      </c>
      <c r="M4" s="70">
        <f t="shared" ref="M4:M26" si="3">COUNTIF(B4:H4,"▲")</f>
        <v>0</v>
      </c>
      <c r="N4" s="38"/>
      <c r="O4" s="41"/>
      <c r="P4" s="39"/>
      <c r="Q4" s="38"/>
      <c r="R4" s="39"/>
    </row>
    <row r="5" spans="1:20" s="34" customFormat="1" ht="24.95" customHeight="1" x14ac:dyDescent="0.4">
      <c r="A5" s="32" t="s">
        <v>9</v>
      </c>
      <c r="B5" s="29"/>
      <c r="C5" s="30"/>
      <c r="D5" s="31"/>
      <c r="E5" s="29"/>
      <c r="F5" s="31"/>
      <c r="G5" s="46"/>
      <c r="H5" s="47"/>
      <c r="I5" s="35"/>
      <c r="J5" s="70">
        <f t="shared" si="0"/>
        <v>0</v>
      </c>
      <c r="K5" s="70">
        <f t="shared" si="1"/>
        <v>0</v>
      </c>
      <c r="L5" s="70">
        <f t="shared" si="2"/>
        <v>0</v>
      </c>
      <c r="M5" s="70">
        <f t="shared" si="3"/>
        <v>0</v>
      </c>
      <c r="N5" s="38"/>
      <c r="O5" s="41"/>
      <c r="P5" s="39"/>
      <c r="Q5" s="38"/>
      <c r="R5" s="39"/>
    </row>
    <row r="6" spans="1:20" s="34" customFormat="1" ht="24.95" customHeight="1" x14ac:dyDescent="0.4">
      <c r="A6" s="32" t="s">
        <v>10</v>
      </c>
      <c r="B6" s="29"/>
      <c r="C6" s="30"/>
      <c r="D6" s="31"/>
      <c r="E6" s="29"/>
      <c r="F6" s="31"/>
      <c r="G6" s="46"/>
      <c r="H6" s="47"/>
      <c r="I6" s="35"/>
      <c r="J6" s="70">
        <f t="shared" si="0"/>
        <v>0</v>
      </c>
      <c r="K6" s="70">
        <f t="shared" si="1"/>
        <v>0</v>
      </c>
      <c r="L6" s="70">
        <f t="shared" si="2"/>
        <v>0</v>
      </c>
      <c r="M6" s="70">
        <f t="shared" si="3"/>
        <v>0</v>
      </c>
      <c r="N6" s="38"/>
      <c r="O6" s="41"/>
      <c r="P6" s="39"/>
      <c r="Q6" s="38"/>
      <c r="R6" s="39"/>
    </row>
    <row r="7" spans="1:20" s="34" customFormat="1" ht="24.95" customHeight="1" x14ac:dyDescent="0.4">
      <c r="A7" s="32" t="s">
        <v>11</v>
      </c>
      <c r="B7" s="29"/>
      <c r="C7" s="30"/>
      <c r="D7" s="31"/>
      <c r="E7" s="29"/>
      <c r="F7" s="31"/>
      <c r="G7" s="46"/>
      <c r="H7" s="47"/>
      <c r="I7" s="35"/>
      <c r="J7" s="70">
        <f t="shared" si="0"/>
        <v>0</v>
      </c>
      <c r="K7" s="70">
        <f t="shared" si="1"/>
        <v>0</v>
      </c>
      <c r="L7" s="70">
        <f t="shared" si="2"/>
        <v>0</v>
      </c>
      <c r="M7" s="70">
        <f t="shared" si="3"/>
        <v>0</v>
      </c>
      <c r="N7" s="38"/>
      <c r="O7" s="41"/>
      <c r="P7" s="39"/>
      <c r="Q7" s="38"/>
      <c r="R7" s="39"/>
    </row>
    <row r="8" spans="1:20" s="34" customFormat="1" ht="24.95" customHeight="1" x14ac:dyDescent="0.4">
      <c r="A8" s="32" t="s">
        <v>12</v>
      </c>
      <c r="B8" s="29"/>
      <c r="C8" s="30"/>
      <c r="D8" s="31"/>
      <c r="E8" s="29"/>
      <c r="F8" s="31"/>
      <c r="G8" s="46"/>
      <c r="H8" s="47"/>
      <c r="I8" s="35"/>
      <c r="J8" s="70">
        <f t="shared" si="0"/>
        <v>0</v>
      </c>
      <c r="K8" s="70">
        <f t="shared" si="1"/>
        <v>0</v>
      </c>
      <c r="L8" s="70">
        <f t="shared" si="2"/>
        <v>0</v>
      </c>
      <c r="M8" s="70">
        <f t="shared" si="3"/>
        <v>0</v>
      </c>
      <c r="N8" s="38"/>
      <c r="O8" s="41"/>
      <c r="P8" s="39"/>
      <c r="Q8" s="38"/>
      <c r="R8" s="39"/>
    </row>
    <row r="9" spans="1:20" s="34" customFormat="1" ht="24.95" customHeight="1" x14ac:dyDescent="0.4">
      <c r="A9" s="32" t="s">
        <v>13</v>
      </c>
      <c r="B9" s="29"/>
      <c r="C9" s="30"/>
      <c r="D9" s="31"/>
      <c r="E9" s="29" t="str">
        <f t="shared" ref="E9:F20" si="4">IF(Q9="電気","★",IF(Q9="テレビ","●",IF(Q9="エアコン","◆")))</f>
        <v>★</v>
      </c>
      <c r="F9" s="31"/>
      <c r="G9" s="46"/>
      <c r="H9" s="47"/>
      <c r="I9" s="35"/>
      <c r="J9" s="70">
        <f t="shared" si="0"/>
        <v>0</v>
      </c>
      <c r="K9" s="70">
        <f t="shared" si="1"/>
        <v>0</v>
      </c>
      <c r="L9" s="70">
        <f t="shared" si="2"/>
        <v>1</v>
      </c>
      <c r="M9" s="70">
        <f t="shared" si="3"/>
        <v>0</v>
      </c>
      <c r="N9" s="38"/>
      <c r="O9" s="41"/>
      <c r="P9" s="39"/>
      <c r="Q9" s="38" t="s">
        <v>98</v>
      </c>
      <c r="R9" s="39"/>
    </row>
    <row r="10" spans="1:20" s="34" customFormat="1" ht="24.95" customHeight="1" x14ac:dyDescent="0.4">
      <c r="A10" s="32" t="s">
        <v>14</v>
      </c>
      <c r="B10" s="29"/>
      <c r="C10" s="30"/>
      <c r="D10" s="31"/>
      <c r="E10" s="29"/>
      <c r="F10" s="31"/>
      <c r="G10" s="46"/>
      <c r="H10" s="47"/>
      <c r="I10" s="35"/>
      <c r="J10" s="70">
        <f t="shared" si="0"/>
        <v>0</v>
      </c>
      <c r="K10" s="70">
        <f t="shared" si="1"/>
        <v>0</v>
      </c>
      <c r="L10" s="70">
        <f t="shared" si="2"/>
        <v>0</v>
      </c>
      <c r="M10" s="70">
        <f t="shared" si="3"/>
        <v>0</v>
      </c>
      <c r="N10" s="38"/>
      <c r="O10" s="41"/>
      <c r="P10" s="39"/>
      <c r="Q10" s="38"/>
      <c r="R10" s="39"/>
    </row>
    <row r="11" spans="1:20" s="34" customFormat="1" ht="24.95" customHeight="1" x14ac:dyDescent="0.4">
      <c r="A11" s="32" t="s">
        <v>15</v>
      </c>
      <c r="B11" s="29"/>
      <c r="C11" s="30"/>
      <c r="D11" s="31"/>
      <c r="E11" s="29"/>
      <c r="F11" s="31"/>
      <c r="G11" s="46"/>
      <c r="H11" s="47"/>
      <c r="I11" s="35"/>
      <c r="J11" s="70">
        <f t="shared" si="0"/>
        <v>0</v>
      </c>
      <c r="K11" s="70">
        <f t="shared" si="1"/>
        <v>0</v>
      </c>
      <c r="L11" s="70">
        <f t="shared" si="2"/>
        <v>0</v>
      </c>
      <c r="M11" s="70">
        <f t="shared" si="3"/>
        <v>0</v>
      </c>
      <c r="N11" s="38"/>
      <c r="O11" s="41"/>
      <c r="P11" s="39"/>
      <c r="Q11" s="38"/>
      <c r="R11" s="39"/>
    </row>
    <row r="12" spans="1:20" s="34" customFormat="1" ht="24.95" customHeight="1" x14ac:dyDescent="0.4">
      <c r="A12" s="32" t="s">
        <v>16</v>
      </c>
      <c r="B12" s="29"/>
      <c r="C12" s="30"/>
      <c r="D12" s="31"/>
      <c r="E12" s="29"/>
      <c r="F12" s="31"/>
      <c r="G12" s="46"/>
      <c r="H12" s="47"/>
      <c r="I12" s="35"/>
      <c r="J12" s="70">
        <f t="shared" si="0"/>
        <v>0</v>
      </c>
      <c r="K12" s="70">
        <f t="shared" si="1"/>
        <v>0</v>
      </c>
      <c r="L12" s="70">
        <f t="shared" si="2"/>
        <v>0</v>
      </c>
      <c r="M12" s="70">
        <f t="shared" si="3"/>
        <v>0</v>
      </c>
      <c r="N12" s="38"/>
      <c r="O12" s="41"/>
      <c r="P12" s="39"/>
      <c r="Q12" s="38"/>
      <c r="R12" s="39"/>
    </row>
    <row r="13" spans="1:20" s="34" customFormat="1" ht="24.95" customHeight="1" x14ac:dyDescent="0.4">
      <c r="A13" s="32" t="s">
        <v>17</v>
      </c>
      <c r="B13" s="29" t="str">
        <f t="shared" ref="B13:C16" si="5">IF(N13="電気","★",IF(N13="テレビ","●",IF(N13="エアコン","◆")))</f>
        <v>★</v>
      </c>
      <c r="C13" s="30" t="str">
        <f t="shared" si="5"/>
        <v>★</v>
      </c>
      <c r="D13" s="31" t="str">
        <f>IF(P13="電気","★",IF(P13="テレビ","●",IF(P13="エアコン","◆")))</f>
        <v>●</v>
      </c>
      <c r="E13" s="29"/>
      <c r="F13" s="31"/>
      <c r="G13" s="46"/>
      <c r="H13" s="47"/>
      <c r="I13" s="35"/>
      <c r="J13" s="70">
        <f t="shared" si="0"/>
        <v>0</v>
      </c>
      <c r="K13" s="70">
        <f t="shared" si="1"/>
        <v>1</v>
      </c>
      <c r="L13" s="70">
        <f t="shared" si="2"/>
        <v>2</v>
      </c>
      <c r="M13" s="70">
        <f t="shared" si="3"/>
        <v>0</v>
      </c>
      <c r="N13" s="38" t="s">
        <v>95</v>
      </c>
      <c r="O13" s="41" t="s">
        <v>95</v>
      </c>
      <c r="P13" s="39" t="s">
        <v>97</v>
      </c>
      <c r="Q13" s="38"/>
      <c r="R13" s="39"/>
    </row>
    <row r="14" spans="1:20" s="34" customFormat="1" ht="24.95" customHeight="1" x14ac:dyDescent="0.4">
      <c r="A14" s="32" t="s">
        <v>18</v>
      </c>
      <c r="B14" s="29"/>
      <c r="C14" s="30"/>
      <c r="D14" s="31"/>
      <c r="E14" s="29"/>
      <c r="F14" s="31"/>
      <c r="G14" s="46"/>
      <c r="H14" s="47"/>
      <c r="I14" s="35"/>
      <c r="J14" s="70">
        <f t="shared" si="0"/>
        <v>0</v>
      </c>
      <c r="K14" s="70">
        <f t="shared" si="1"/>
        <v>0</v>
      </c>
      <c r="L14" s="70">
        <f t="shared" si="2"/>
        <v>0</v>
      </c>
      <c r="M14" s="70">
        <f t="shared" si="3"/>
        <v>0</v>
      </c>
      <c r="N14" s="38"/>
      <c r="O14" s="41"/>
      <c r="P14" s="39"/>
      <c r="Q14" s="38"/>
      <c r="R14" s="39"/>
    </row>
    <row r="15" spans="1:20" s="34" customFormat="1" ht="24.95" customHeight="1" x14ac:dyDescent="0.4">
      <c r="A15" s="32" t="s">
        <v>19</v>
      </c>
      <c r="B15" s="29" t="str">
        <f t="shared" si="5"/>
        <v>★</v>
      </c>
      <c r="C15" s="30" t="str">
        <f t="shared" si="5"/>
        <v>★</v>
      </c>
      <c r="D15" s="31"/>
      <c r="E15" s="29" t="str">
        <f t="shared" si="4"/>
        <v>★</v>
      </c>
      <c r="F15" s="31" t="str">
        <f t="shared" si="4"/>
        <v>★</v>
      </c>
      <c r="G15" s="46"/>
      <c r="H15" s="47"/>
      <c r="I15" s="35"/>
      <c r="J15" s="70">
        <f t="shared" si="0"/>
        <v>0</v>
      </c>
      <c r="K15" s="70">
        <f t="shared" si="1"/>
        <v>0</v>
      </c>
      <c r="L15" s="70">
        <f t="shared" si="2"/>
        <v>4</v>
      </c>
      <c r="M15" s="70">
        <f t="shared" si="3"/>
        <v>0</v>
      </c>
      <c r="N15" s="38" t="s">
        <v>95</v>
      </c>
      <c r="O15" s="41" t="s">
        <v>95</v>
      </c>
      <c r="P15" s="39"/>
      <c r="Q15" s="38" t="s">
        <v>98</v>
      </c>
      <c r="R15" s="39" t="s">
        <v>6</v>
      </c>
    </row>
    <row r="16" spans="1:20" s="34" customFormat="1" ht="24.95" customHeight="1" x14ac:dyDescent="0.4">
      <c r="A16" s="32" t="s">
        <v>21</v>
      </c>
      <c r="B16" s="29" t="str">
        <f t="shared" si="5"/>
        <v>★</v>
      </c>
      <c r="C16" s="30" t="str">
        <f t="shared" si="5"/>
        <v>●</v>
      </c>
      <c r="D16" s="31"/>
      <c r="E16" s="29" t="str">
        <f t="shared" si="4"/>
        <v>★</v>
      </c>
      <c r="F16" s="31" t="str">
        <f t="shared" si="4"/>
        <v>★</v>
      </c>
      <c r="G16" s="46"/>
      <c r="H16" s="47"/>
      <c r="I16" s="35"/>
      <c r="J16" s="70">
        <f t="shared" si="0"/>
        <v>0</v>
      </c>
      <c r="K16" s="70">
        <f t="shared" si="1"/>
        <v>1</v>
      </c>
      <c r="L16" s="70">
        <f t="shared" si="2"/>
        <v>3</v>
      </c>
      <c r="M16" s="70">
        <f t="shared" si="3"/>
        <v>0</v>
      </c>
      <c r="N16" s="38" t="s">
        <v>95</v>
      </c>
      <c r="O16" s="41" t="s">
        <v>97</v>
      </c>
      <c r="P16" s="39"/>
      <c r="Q16" s="38" t="s">
        <v>98</v>
      </c>
      <c r="R16" s="39" t="s">
        <v>6</v>
      </c>
    </row>
    <row r="17" spans="1:19" s="34" customFormat="1" ht="24.95" customHeight="1" x14ac:dyDescent="0.4">
      <c r="A17" s="32" t="s">
        <v>22</v>
      </c>
      <c r="B17" s="29"/>
      <c r="C17" s="30"/>
      <c r="D17" s="31"/>
      <c r="E17" s="29"/>
      <c r="F17" s="31"/>
      <c r="G17" s="46"/>
      <c r="H17" s="47"/>
      <c r="I17" s="35"/>
      <c r="J17" s="70">
        <f t="shared" si="0"/>
        <v>0</v>
      </c>
      <c r="K17" s="70">
        <f t="shared" si="1"/>
        <v>0</v>
      </c>
      <c r="L17" s="70">
        <f t="shared" si="2"/>
        <v>0</v>
      </c>
      <c r="M17" s="70">
        <f t="shared" si="3"/>
        <v>0</v>
      </c>
      <c r="N17" s="38"/>
      <c r="O17" s="41"/>
      <c r="P17" s="39"/>
      <c r="Q17" s="38"/>
      <c r="R17" s="39"/>
    </row>
    <row r="18" spans="1:19" s="34" customFormat="1" ht="24.95" customHeight="1" x14ac:dyDescent="0.4">
      <c r="A18" s="32" t="s">
        <v>23</v>
      </c>
      <c r="B18" s="29"/>
      <c r="C18" s="30"/>
      <c r="D18" s="31"/>
      <c r="E18" s="29"/>
      <c r="F18" s="31"/>
      <c r="G18" s="46"/>
      <c r="H18" s="47"/>
      <c r="I18" s="35"/>
      <c r="J18" s="70">
        <f t="shared" si="0"/>
        <v>0</v>
      </c>
      <c r="K18" s="70">
        <f t="shared" si="1"/>
        <v>0</v>
      </c>
      <c r="L18" s="70">
        <f t="shared" si="2"/>
        <v>0</v>
      </c>
      <c r="M18" s="70">
        <f t="shared" si="3"/>
        <v>0</v>
      </c>
      <c r="N18" s="38"/>
      <c r="O18" s="41"/>
      <c r="P18" s="39"/>
      <c r="Q18" s="38"/>
      <c r="R18" s="39"/>
    </row>
    <row r="19" spans="1:19" s="34" customFormat="1" ht="24.95" customHeight="1" x14ac:dyDescent="0.4">
      <c r="A19" s="32" t="s">
        <v>24</v>
      </c>
      <c r="B19" s="29" t="str">
        <f t="shared" ref="B19:B24" si="6">IF(N19="電気","★",IF(N19="テレビ","●",IF(N19="エアコン","◆")))</f>
        <v>★</v>
      </c>
      <c r="C19" s="30"/>
      <c r="D19" s="31"/>
      <c r="E19" s="29" t="str">
        <f t="shared" si="4"/>
        <v>★</v>
      </c>
      <c r="F19" s="31"/>
      <c r="G19" s="30" t="str">
        <f t="shared" ref="G19:G24" si="7">IF(S19="電気","★",IF(S19="テレビ","●",IF(S19="エアコン","◆")))</f>
        <v>●</v>
      </c>
      <c r="H19" s="47"/>
      <c r="I19" s="35"/>
      <c r="J19" s="70">
        <f t="shared" si="0"/>
        <v>0</v>
      </c>
      <c r="K19" s="70">
        <f t="shared" si="1"/>
        <v>1</v>
      </c>
      <c r="L19" s="70">
        <f t="shared" si="2"/>
        <v>2</v>
      </c>
      <c r="M19" s="70">
        <f t="shared" si="3"/>
        <v>0</v>
      </c>
      <c r="N19" s="38" t="s">
        <v>95</v>
      </c>
      <c r="O19" s="41" t="s">
        <v>95</v>
      </c>
      <c r="P19" s="39"/>
      <c r="Q19" s="38" t="s">
        <v>98</v>
      </c>
      <c r="R19" s="39"/>
      <c r="S19" s="34" t="s">
        <v>99</v>
      </c>
    </row>
    <row r="20" spans="1:19" s="34" customFormat="1" ht="24.95" customHeight="1" x14ac:dyDescent="0.4">
      <c r="A20" s="32" t="s">
        <v>25</v>
      </c>
      <c r="B20" s="29" t="str">
        <f t="shared" si="6"/>
        <v>★</v>
      </c>
      <c r="C20" s="30"/>
      <c r="D20" s="31"/>
      <c r="E20" s="29" t="str">
        <f t="shared" si="4"/>
        <v>★</v>
      </c>
      <c r="F20" s="31"/>
      <c r="G20" s="30" t="str">
        <f t="shared" si="7"/>
        <v>●</v>
      </c>
      <c r="H20" s="47"/>
      <c r="I20" s="35"/>
      <c r="J20" s="70">
        <f t="shared" si="0"/>
        <v>0</v>
      </c>
      <c r="K20" s="70">
        <f t="shared" si="1"/>
        <v>1</v>
      </c>
      <c r="L20" s="70">
        <f t="shared" si="2"/>
        <v>2</v>
      </c>
      <c r="M20" s="70">
        <f t="shared" si="3"/>
        <v>0</v>
      </c>
      <c r="N20" s="38" t="s">
        <v>95</v>
      </c>
      <c r="O20" s="41"/>
      <c r="P20" s="39"/>
      <c r="Q20" s="38" t="s">
        <v>98</v>
      </c>
      <c r="R20" s="39"/>
      <c r="S20" s="34" t="s">
        <v>99</v>
      </c>
    </row>
    <row r="21" spans="1:19" s="34" customFormat="1" ht="24.95" customHeight="1" x14ac:dyDescent="0.4">
      <c r="A21" s="32" t="s">
        <v>26</v>
      </c>
      <c r="B21" s="29" t="str">
        <f t="shared" si="6"/>
        <v>★</v>
      </c>
      <c r="C21" s="30"/>
      <c r="D21" s="31"/>
      <c r="E21" s="29"/>
      <c r="F21" s="31"/>
      <c r="G21" s="30"/>
      <c r="H21" s="47"/>
      <c r="I21" s="35"/>
      <c r="J21" s="70">
        <f t="shared" si="0"/>
        <v>0</v>
      </c>
      <c r="K21" s="70">
        <f t="shared" si="1"/>
        <v>0</v>
      </c>
      <c r="L21" s="70">
        <f t="shared" si="2"/>
        <v>1</v>
      </c>
      <c r="M21" s="70">
        <f t="shared" si="3"/>
        <v>0</v>
      </c>
      <c r="N21" s="38" t="s">
        <v>95</v>
      </c>
      <c r="O21" s="41"/>
      <c r="P21" s="39"/>
      <c r="Q21" s="38"/>
      <c r="R21" s="39"/>
    </row>
    <row r="22" spans="1:19" s="34" customFormat="1" ht="24.95" customHeight="1" x14ac:dyDescent="0.4">
      <c r="A22" s="32" t="s">
        <v>27</v>
      </c>
      <c r="B22" s="29"/>
      <c r="C22" s="30"/>
      <c r="D22" s="31"/>
      <c r="E22" s="29"/>
      <c r="F22" s="31"/>
      <c r="G22" s="30"/>
      <c r="H22" s="47"/>
      <c r="I22" s="35"/>
      <c r="J22" s="70">
        <f t="shared" si="0"/>
        <v>0</v>
      </c>
      <c r="K22" s="70">
        <f t="shared" si="1"/>
        <v>0</v>
      </c>
      <c r="L22" s="70">
        <f t="shared" si="2"/>
        <v>0</v>
      </c>
      <c r="M22" s="70">
        <f t="shared" si="3"/>
        <v>0</v>
      </c>
      <c r="N22" s="38"/>
      <c r="O22" s="41"/>
      <c r="P22" s="39"/>
      <c r="Q22" s="38"/>
      <c r="R22" s="39"/>
    </row>
    <row r="23" spans="1:19" s="34" customFormat="1" ht="24.95" customHeight="1" x14ac:dyDescent="0.4">
      <c r="A23" s="32" t="s">
        <v>28</v>
      </c>
      <c r="B23" s="29"/>
      <c r="C23" s="30"/>
      <c r="D23" s="31"/>
      <c r="E23" s="29"/>
      <c r="F23" s="31"/>
      <c r="G23" s="30"/>
      <c r="H23" s="47"/>
      <c r="I23" s="35"/>
      <c r="J23" s="70">
        <f t="shared" si="0"/>
        <v>0</v>
      </c>
      <c r="K23" s="70">
        <f t="shared" si="1"/>
        <v>0</v>
      </c>
      <c r="L23" s="70">
        <f t="shared" si="2"/>
        <v>0</v>
      </c>
      <c r="M23" s="70">
        <f t="shared" si="3"/>
        <v>0</v>
      </c>
      <c r="N23" s="38"/>
      <c r="O23" s="41"/>
      <c r="P23" s="39"/>
      <c r="Q23" s="38"/>
      <c r="R23" s="39"/>
    </row>
    <row r="24" spans="1:19" s="34" customFormat="1" ht="24.95" customHeight="1" x14ac:dyDescent="0.4">
      <c r="A24" s="32" t="s">
        <v>29</v>
      </c>
      <c r="B24" s="29" t="str">
        <f t="shared" si="6"/>
        <v>★</v>
      </c>
      <c r="C24" s="30"/>
      <c r="D24" s="31"/>
      <c r="E24" s="29"/>
      <c r="F24" s="31"/>
      <c r="G24" s="30" t="str">
        <f t="shared" si="7"/>
        <v>★</v>
      </c>
      <c r="H24" s="47"/>
      <c r="I24" s="35"/>
      <c r="J24" s="70">
        <f t="shared" si="0"/>
        <v>0</v>
      </c>
      <c r="K24" s="70">
        <f t="shared" si="1"/>
        <v>0</v>
      </c>
      <c r="L24" s="70">
        <f t="shared" si="2"/>
        <v>2</v>
      </c>
      <c r="M24" s="70">
        <f t="shared" si="3"/>
        <v>0</v>
      </c>
      <c r="N24" s="38" t="s">
        <v>95</v>
      </c>
      <c r="O24" s="41"/>
      <c r="P24" s="39"/>
      <c r="Q24" s="38"/>
      <c r="R24" s="39"/>
      <c r="S24" s="34" t="s">
        <v>100</v>
      </c>
    </row>
    <row r="25" spans="1:19" s="34" customFormat="1" ht="24.95" customHeight="1" x14ac:dyDescent="0.4">
      <c r="A25" s="32" t="s">
        <v>30</v>
      </c>
      <c r="B25" s="29"/>
      <c r="C25" s="30"/>
      <c r="D25" s="31"/>
      <c r="E25" s="29"/>
      <c r="F25" s="31"/>
      <c r="G25" s="46"/>
      <c r="H25" s="47"/>
      <c r="I25" s="35"/>
      <c r="J25" s="70">
        <f t="shared" si="0"/>
        <v>0</v>
      </c>
      <c r="K25" s="70">
        <f t="shared" si="1"/>
        <v>0</v>
      </c>
      <c r="L25" s="70">
        <f t="shared" si="2"/>
        <v>0</v>
      </c>
      <c r="M25" s="70">
        <f t="shared" si="3"/>
        <v>0</v>
      </c>
      <c r="N25" s="38"/>
      <c r="O25" s="41"/>
      <c r="P25" s="39"/>
      <c r="Q25" s="38"/>
      <c r="R25" s="39"/>
    </row>
    <row r="26" spans="1:19" s="34" customFormat="1" ht="24.95" customHeight="1" x14ac:dyDescent="0.4">
      <c r="A26" s="32" t="s">
        <v>31</v>
      </c>
      <c r="B26" s="29"/>
      <c r="C26" s="30"/>
      <c r="D26" s="31"/>
      <c r="E26" s="29"/>
      <c r="F26" s="31"/>
      <c r="G26" s="46"/>
      <c r="H26" s="47"/>
      <c r="I26" s="35"/>
      <c r="J26" s="70">
        <f t="shared" si="0"/>
        <v>0</v>
      </c>
      <c r="K26" s="70">
        <f t="shared" si="1"/>
        <v>0</v>
      </c>
      <c r="L26" s="70">
        <f t="shared" si="2"/>
        <v>0</v>
      </c>
      <c r="M26" s="70">
        <f t="shared" si="3"/>
        <v>0</v>
      </c>
      <c r="N26" s="38"/>
      <c r="O26" s="41"/>
      <c r="P26" s="39"/>
      <c r="Q26" s="38"/>
      <c r="R26" s="39"/>
    </row>
  </sheetData>
  <mergeCells count="7">
    <mergeCell ref="N1:P1"/>
    <mergeCell ref="Q1:R1"/>
    <mergeCell ref="S1:T1"/>
    <mergeCell ref="B2:D2"/>
    <mergeCell ref="E2:F2"/>
    <mergeCell ref="G2:H2"/>
    <mergeCell ref="A1:E1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9" max="2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838E5-C207-477E-B97F-58E3C437BAF1}">
  <dimension ref="A1:W26"/>
  <sheetViews>
    <sheetView view="pageBreakPreview" topLeftCell="A13" zoomScale="80" zoomScaleNormal="80" zoomScaleSheetLayoutView="80" workbookViewId="0">
      <pane xSplit="1" topLeftCell="K1" activePane="topRight" state="frozen"/>
      <selection pane="topRight" activeCell="W8" sqref="W8"/>
    </sheetView>
  </sheetViews>
  <sheetFormatPr defaultRowHeight="18.75" x14ac:dyDescent="0.4"/>
  <cols>
    <col min="1" max="1" width="13.125" customWidth="1"/>
    <col min="2" max="7" width="10.625" customWidth="1"/>
    <col min="8" max="8" width="11.25" customWidth="1"/>
    <col min="9" max="9" width="11.125" customWidth="1"/>
    <col min="10" max="10" width="28.25" customWidth="1"/>
    <col min="11" max="11" width="11.375" bestFit="1" customWidth="1"/>
    <col min="15" max="15" width="13" bestFit="1" customWidth="1"/>
    <col min="16" max="16" width="12" customWidth="1"/>
    <col min="19" max="20" width="10.125" bestFit="1" customWidth="1"/>
  </cols>
  <sheetData>
    <row r="1" spans="1:23" s="34" customFormat="1" ht="43.5" customHeight="1" thickBot="1" x14ac:dyDescent="0.45">
      <c r="A1" s="34" t="s">
        <v>89</v>
      </c>
      <c r="F1" s="34" t="s">
        <v>0</v>
      </c>
      <c r="K1" s="42" t="s">
        <v>1</v>
      </c>
      <c r="L1" s="35" t="s">
        <v>2</v>
      </c>
      <c r="M1" s="35" t="s">
        <v>3</v>
      </c>
      <c r="N1" s="35" t="s">
        <v>4</v>
      </c>
      <c r="O1" s="146">
        <v>45237</v>
      </c>
      <c r="P1" s="160"/>
      <c r="Q1" s="146">
        <v>45238</v>
      </c>
      <c r="R1" s="160"/>
      <c r="S1" s="146">
        <v>45239</v>
      </c>
      <c r="T1" s="160"/>
      <c r="U1" s="146">
        <v>45240</v>
      </c>
      <c r="V1" s="144"/>
      <c r="W1" s="144"/>
    </row>
    <row r="2" spans="1:23" s="34" customFormat="1" ht="24.95" customHeight="1" x14ac:dyDescent="0.4">
      <c r="A2" s="48"/>
      <c r="B2" s="148">
        <v>45237</v>
      </c>
      <c r="C2" s="150"/>
      <c r="D2" s="148">
        <v>45238</v>
      </c>
      <c r="E2" s="149"/>
      <c r="F2" s="148">
        <v>45239</v>
      </c>
      <c r="G2" s="149"/>
      <c r="H2" s="148">
        <v>45240</v>
      </c>
      <c r="I2" s="150"/>
      <c r="K2" s="37" t="s">
        <v>8</v>
      </c>
      <c r="L2" s="35" t="s">
        <v>20</v>
      </c>
      <c r="M2" s="35" t="s">
        <v>35</v>
      </c>
      <c r="N2" s="35" t="s">
        <v>36</v>
      </c>
      <c r="O2" s="38"/>
      <c r="P2" s="39"/>
      <c r="S2" s="38"/>
      <c r="T2" s="39"/>
    </row>
    <row r="3" spans="1:23" s="34" customFormat="1" ht="24.95" customHeight="1" x14ac:dyDescent="0.4">
      <c r="A3" s="40" t="s">
        <v>5</v>
      </c>
      <c r="B3" s="29"/>
      <c r="C3" s="31"/>
      <c r="D3" s="29"/>
      <c r="E3" s="31"/>
      <c r="F3" s="30"/>
      <c r="G3" s="31"/>
      <c r="H3" s="30"/>
      <c r="I3" s="31"/>
      <c r="J3" s="35"/>
      <c r="K3" s="35">
        <f>COUNTIF(B3:I3,"◆")</f>
        <v>0</v>
      </c>
      <c r="L3" s="35">
        <f>COUNTIF(B3:I3,"●")</f>
        <v>0</v>
      </c>
      <c r="M3" s="35">
        <f>COUNTIF(B3:I3,"★")</f>
        <v>0</v>
      </c>
      <c r="N3" s="35">
        <f>COUNTIF(B3:I3,"▲")</f>
        <v>0</v>
      </c>
      <c r="O3" s="38"/>
      <c r="P3" s="39"/>
      <c r="S3" s="38"/>
      <c r="T3" s="39"/>
    </row>
    <row r="4" spans="1:23" s="34" customFormat="1" ht="24.95" customHeight="1" x14ac:dyDescent="0.4">
      <c r="A4" s="32" t="s">
        <v>7</v>
      </c>
      <c r="B4" s="29" t="str">
        <f t="shared" ref="B4" si="0">IF(O4="電気","★",IF(O4="テレビ","●",IF(O4="エアコン","◆")))</f>
        <v>★</v>
      </c>
      <c r="C4" s="31"/>
      <c r="D4" s="29"/>
      <c r="E4" s="31"/>
      <c r="F4" s="29"/>
      <c r="G4" s="31"/>
      <c r="H4" s="30" t="str">
        <f t="shared" ref="H4:H20" si="1">IF(U4="電気","★",IF(U4="テレビ","●",IF(U4="エアコン","◆")))</f>
        <v>★</v>
      </c>
      <c r="I4" s="31"/>
      <c r="J4" s="35"/>
      <c r="K4" s="70">
        <f t="shared" ref="K4:K26" si="2">COUNTIF(B4:I4,"◆")</f>
        <v>0</v>
      </c>
      <c r="L4" s="70">
        <f t="shared" ref="L4:L26" si="3">COUNTIF(B4:I4,"●")</f>
        <v>0</v>
      </c>
      <c r="M4" s="70">
        <f t="shared" ref="M4:M26" si="4">COUNTIF(B4:I4,"★")</f>
        <v>2</v>
      </c>
      <c r="N4" s="70">
        <f t="shared" ref="N4:N26" si="5">COUNTIF(B4:I4,"▲")</f>
        <v>0</v>
      </c>
      <c r="O4" s="38" t="s">
        <v>85</v>
      </c>
      <c r="P4" s="39"/>
      <c r="S4" s="38"/>
      <c r="T4" s="39"/>
      <c r="U4" s="34" t="s">
        <v>93</v>
      </c>
    </row>
    <row r="5" spans="1:23" s="34" customFormat="1" ht="24.95" customHeight="1" x14ac:dyDescent="0.4">
      <c r="A5" s="32" t="s">
        <v>9</v>
      </c>
      <c r="B5" s="29"/>
      <c r="C5" s="31"/>
      <c r="D5" s="29"/>
      <c r="E5" s="31"/>
      <c r="F5" s="29"/>
      <c r="G5" s="31"/>
      <c r="H5" s="30"/>
      <c r="I5" s="31"/>
      <c r="J5" s="35"/>
      <c r="K5" s="70">
        <f t="shared" si="2"/>
        <v>0</v>
      </c>
      <c r="L5" s="70">
        <f t="shared" si="3"/>
        <v>0</v>
      </c>
      <c r="M5" s="70">
        <f t="shared" si="4"/>
        <v>0</v>
      </c>
      <c r="N5" s="70">
        <f t="shared" si="5"/>
        <v>0</v>
      </c>
      <c r="O5" s="38"/>
      <c r="P5" s="39"/>
      <c r="S5" s="38"/>
      <c r="T5" s="39"/>
    </row>
    <row r="6" spans="1:23" s="34" customFormat="1" ht="24.95" customHeight="1" x14ac:dyDescent="0.4">
      <c r="A6" s="32" t="s">
        <v>10</v>
      </c>
      <c r="B6" s="29"/>
      <c r="C6" s="31"/>
      <c r="D6" s="29"/>
      <c r="E6" s="31"/>
      <c r="F6" s="29" t="str">
        <f t="shared" ref="F6:G22" si="6">IF(S6="電気","★",IF(S6="テレビ","●",IF(S6="エアコン","◆")))</f>
        <v>★</v>
      </c>
      <c r="G6" s="31"/>
      <c r="H6" s="30"/>
      <c r="I6" s="31"/>
      <c r="J6" s="35"/>
      <c r="K6" s="70">
        <f t="shared" si="2"/>
        <v>0</v>
      </c>
      <c r="L6" s="70">
        <f t="shared" si="3"/>
        <v>0</v>
      </c>
      <c r="M6" s="70">
        <f t="shared" si="4"/>
        <v>1</v>
      </c>
      <c r="N6" s="70">
        <f t="shared" si="5"/>
        <v>0</v>
      </c>
      <c r="O6" s="38"/>
      <c r="P6" s="39"/>
      <c r="Q6" s="41"/>
      <c r="R6" s="41"/>
      <c r="S6" s="38" t="s">
        <v>90</v>
      </c>
      <c r="T6" s="39"/>
    </row>
    <row r="7" spans="1:23" s="34" customFormat="1" ht="24.95" customHeight="1" x14ac:dyDescent="0.4">
      <c r="A7" s="32" t="s">
        <v>11</v>
      </c>
      <c r="B7" s="29"/>
      <c r="C7" s="31"/>
      <c r="D7" s="29"/>
      <c r="E7" s="31"/>
      <c r="F7" s="29"/>
      <c r="G7" s="31"/>
      <c r="H7" s="30"/>
      <c r="I7" s="31"/>
      <c r="J7" s="35"/>
      <c r="K7" s="70">
        <f t="shared" si="2"/>
        <v>0</v>
      </c>
      <c r="L7" s="70">
        <f t="shared" si="3"/>
        <v>0</v>
      </c>
      <c r="M7" s="70">
        <f t="shared" si="4"/>
        <v>0</v>
      </c>
      <c r="N7" s="70">
        <f t="shared" si="5"/>
        <v>0</v>
      </c>
      <c r="O7" s="38"/>
      <c r="P7" s="39"/>
      <c r="Q7" s="41"/>
      <c r="R7" s="41"/>
      <c r="S7" s="38"/>
      <c r="T7" s="39"/>
    </row>
    <row r="8" spans="1:23" s="34" customFormat="1" ht="24.95" customHeight="1" x14ac:dyDescent="0.4">
      <c r="A8" s="32" t="s">
        <v>12</v>
      </c>
      <c r="B8" s="29" t="str">
        <f t="shared" ref="B8:B24" si="7">IF(O8="電気","★",IF(O8="テレビ","●",IF(O8="エアコン","◆")))</f>
        <v>◆</v>
      </c>
      <c r="C8" s="31"/>
      <c r="D8" s="29"/>
      <c r="E8" s="31"/>
      <c r="F8" s="29"/>
      <c r="G8" s="31"/>
      <c r="H8" s="30"/>
      <c r="I8" s="31"/>
      <c r="J8" s="35"/>
      <c r="K8" s="70">
        <f t="shared" si="2"/>
        <v>1</v>
      </c>
      <c r="L8" s="70">
        <f t="shared" si="3"/>
        <v>0</v>
      </c>
      <c r="M8" s="70">
        <f t="shared" si="4"/>
        <v>0</v>
      </c>
      <c r="N8" s="70">
        <f t="shared" si="5"/>
        <v>0</v>
      </c>
      <c r="O8" s="38" t="s">
        <v>87</v>
      </c>
      <c r="P8" s="39"/>
      <c r="S8" s="38"/>
      <c r="T8" s="39"/>
    </row>
    <row r="9" spans="1:23" s="34" customFormat="1" ht="24.95" customHeight="1" x14ac:dyDescent="0.4">
      <c r="A9" s="32" t="s">
        <v>13</v>
      </c>
      <c r="B9" s="29"/>
      <c r="C9" s="31"/>
      <c r="D9" s="29"/>
      <c r="E9" s="31"/>
      <c r="F9" s="29" t="str">
        <f t="shared" si="6"/>
        <v>★</v>
      </c>
      <c r="G9" s="31"/>
      <c r="H9" s="30"/>
      <c r="I9" s="31"/>
      <c r="J9" s="35"/>
      <c r="K9" s="70">
        <f t="shared" si="2"/>
        <v>0</v>
      </c>
      <c r="L9" s="70">
        <f t="shared" si="3"/>
        <v>0</v>
      </c>
      <c r="M9" s="70">
        <f t="shared" si="4"/>
        <v>1</v>
      </c>
      <c r="N9" s="70">
        <f t="shared" si="5"/>
        <v>0</v>
      </c>
      <c r="O9" s="38"/>
      <c r="P9" s="39"/>
      <c r="S9" s="38" t="s">
        <v>90</v>
      </c>
      <c r="T9" s="39"/>
    </row>
    <row r="10" spans="1:23" s="34" customFormat="1" ht="24.95" customHeight="1" x14ac:dyDescent="0.4">
      <c r="A10" s="32" t="s">
        <v>14</v>
      </c>
      <c r="B10" s="29"/>
      <c r="C10" s="31"/>
      <c r="D10" s="29"/>
      <c r="E10" s="31"/>
      <c r="F10" s="29"/>
      <c r="G10" s="31"/>
      <c r="H10" s="30"/>
      <c r="I10" s="31"/>
      <c r="J10" s="35"/>
      <c r="K10" s="70">
        <f t="shared" si="2"/>
        <v>0</v>
      </c>
      <c r="L10" s="70">
        <f t="shared" si="3"/>
        <v>0</v>
      </c>
      <c r="M10" s="70">
        <f t="shared" si="4"/>
        <v>0</v>
      </c>
      <c r="N10" s="70">
        <f t="shared" si="5"/>
        <v>0</v>
      </c>
      <c r="O10" s="38"/>
      <c r="P10" s="39"/>
      <c r="S10" s="38"/>
      <c r="T10" s="39"/>
    </row>
    <row r="11" spans="1:23" s="34" customFormat="1" ht="24.95" customHeight="1" x14ac:dyDescent="0.4">
      <c r="A11" s="32" t="s">
        <v>15</v>
      </c>
      <c r="B11" s="29"/>
      <c r="C11" s="31"/>
      <c r="D11" s="29"/>
      <c r="E11" s="31"/>
      <c r="F11" s="29"/>
      <c r="G11" s="31"/>
      <c r="H11" s="30"/>
      <c r="I11" s="31"/>
      <c r="J11" s="35"/>
      <c r="K11" s="70">
        <f t="shared" si="2"/>
        <v>0</v>
      </c>
      <c r="L11" s="70">
        <f t="shared" si="3"/>
        <v>0</v>
      </c>
      <c r="M11" s="70">
        <f t="shared" si="4"/>
        <v>0</v>
      </c>
      <c r="N11" s="70">
        <f t="shared" si="5"/>
        <v>0</v>
      </c>
      <c r="O11" s="38"/>
      <c r="P11" s="39"/>
      <c r="S11" s="38"/>
      <c r="T11" s="39"/>
    </row>
    <row r="12" spans="1:23" s="34" customFormat="1" ht="24.95" customHeight="1" x14ac:dyDescent="0.4">
      <c r="A12" s="32" t="s">
        <v>16</v>
      </c>
      <c r="B12" s="29" t="str">
        <f t="shared" si="7"/>
        <v>★</v>
      </c>
      <c r="C12" s="31" t="str">
        <f t="shared" ref="C12:C16" si="8">IF(P12="電気","★",IF(P12="テレビ","●",IF(P12="エアコン","◆")))</f>
        <v>●</v>
      </c>
      <c r="D12" s="29"/>
      <c r="E12" s="31"/>
      <c r="F12" s="29" t="str">
        <f t="shared" si="6"/>
        <v>★</v>
      </c>
      <c r="G12" s="31" t="str">
        <f t="shared" si="6"/>
        <v>●</v>
      </c>
      <c r="H12" s="30"/>
      <c r="I12" s="31"/>
      <c r="J12" s="35"/>
      <c r="K12" s="70">
        <f t="shared" si="2"/>
        <v>0</v>
      </c>
      <c r="L12" s="70">
        <f t="shared" si="3"/>
        <v>2</v>
      </c>
      <c r="M12" s="70">
        <f t="shared" si="4"/>
        <v>2</v>
      </c>
      <c r="N12" s="70">
        <f t="shared" si="5"/>
        <v>0</v>
      </c>
      <c r="O12" s="38" t="s">
        <v>85</v>
      </c>
      <c r="P12" s="39" t="s">
        <v>86</v>
      </c>
      <c r="R12" s="41"/>
      <c r="S12" s="38" t="s">
        <v>90</v>
      </c>
      <c r="T12" s="39" t="s">
        <v>91</v>
      </c>
    </row>
    <row r="13" spans="1:23" s="34" customFormat="1" ht="24.95" customHeight="1" x14ac:dyDescent="0.4">
      <c r="A13" s="32" t="s">
        <v>17</v>
      </c>
      <c r="B13" s="29" t="str">
        <f t="shared" si="7"/>
        <v>★</v>
      </c>
      <c r="C13" s="31"/>
      <c r="D13" s="29"/>
      <c r="E13" s="31"/>
      <c r="F13" s="29"/>
      <c r="G13" s="31"/>
      <c r="H13" s="30" t="str">
        <f t="shared" si="1"/>
        <v>★</v>
      </c>
      <c r="I13" s="31" t="str">
        <f t="shared" ref="I13:I20" si="9">IF(V13="電気","★",IF(V13="テレビ","●",IF(V13="エアコン","◆")))</f>
        <v>★</v>
      </c>
      <c r="J13" s="35"/>
      <c r="K13" s="70">
        <f t="shared" si="2"/>
        <v>0</v>
      </c>
      <c r="L13" s="70">
        <f t="shared" si="3"/>
        <v>0</v>
      </c>
      <c r="M13" s="70">
        <f t="shared" si="4"/>
        <v>3</v>
      </c>
      <c r="N13" s="70">
        <f t="shared" si="5"/>
        <v>0</v>
      </c>
      <c r="O13" s="38" t="s">
        <v>85</v>
      </c>
      <c r="P13" s="39"/>
      <c r="Q13" s="41"/>
      <c r="R13" s="41"/>
      <c r="S13" s="38"/>
      <c r="T13" s="39"/>
      <c r="U13" s="34" t="s">
        <v>93</v>
      </c>
      <c r="V13" s="34" t="s">
        <v>93</v>
      </c>
    </row>
    <row r="14" spans="1:23" s="34" customFormat="1" ht="24.95" customHeight="1" x14ac:dyDescent="0.4">
      <c r="A14" s="32" t="s">
        <v>18</v>
      </c>
      <c r="B14" s="29" t="str">
        <f t="shared" si="7"/>
        <v>★</v>
      </c>
      <c r="C14" s="31"/>
      <c r="D14" s="29"/>
      <c r="E14" s="31"/>
      <c r="F14" s="29"/>
      <c r="G14" s="31"/>
      <c r="H14" s="30"/>
      <c r="I14" s="31"/>
      <c r="J14" s="35"/>
      <c r="K14" s="70">
        <f t="shared" si="2"/>
        <v>0</v>
      </c>
      <c r="L14" s="70">
        <f t="shared" si="3"/>
        <v>0</v>
      </c>
      <c r="M14" s="70">
        <f t="shared" si="4"/>
        <v>1</v>
      </c>
      <c r="N14" s="70">
        <f t="shared" si="5"/>
        <v>0</v>
      </c>
      <c r="O14" s="38" t="s">
        <v>85</v>
      </c>
      <c r="P14" s="39"/>
      <c r="S14" s="38"/>
      <c r="T14" s="39"/>
    </row>
    <row r="15" spans="1:23" s="34" customFormat="1" ht="24.95" customHeight="1" x14ac:dyDescent="0.4">
      <c r="A15" s="32" t="s">
        <v>19</v>
      </c>
      <c r="B15" s="29" t="str">
        <f t="shared" si="7"/>
        <v>★</v>
      </c>
      <c r="C15" s="31" t="str">
        <f t="shared" si="8"/>
        <v>★</v>
      </c>
      <c r="D15" s="29" t="str">
        <f t="shared" ref="D15" si="10">IF(Q15="電気","★",IF(Q15="テレビ","●",IF(Q15="エアコン","◆")))</f>
        <v>★</v>
      </c>
      <c r="E15" s="31"/>
      <c r="F15" s="29" t="str">
        <f t="shared" si="6"/>
        <v>★</v>
      </c>
      <c r="G15" s="31" t="str">
        <f t="shared" si="6"/>
        <v>★</v>
      </c>
      <c r="H15" s="30" t="str">
        <f t="shared" si="1"/>
        <v>★</v>
      </c>
      <c r="I15" s="31" t="str">
        <f t="shared" si="9"/>
        <v>★</v>
      </c>
      <c r="J15" s="35"/>
      <c r="K15" s="70">
        <f t="shared" si="2"/>
        <v>0</v>
      </c>
      <c r="L15" s="70">
        <f t="shared" si="3"/>
        <v>0</v>
      </c>
      <c r="M15" s="70">
        <f t="shared" si="4"/>
        <v>7</v>
      </c>
      <c r="N15" s="70">
        <f t="shared" si="5"/>
        <v>0</v>
      </c>
      <c r="O15" s="38" t="s">
        <v>85</v>
      </c>
      <c r="P15" s="39" t="s">
        <v>85</v>
      </c>
      <c r="Q15" s="34" t="s">
        <v>88</v>
      </c>
      <c r="R15" s="41"/>
      <c r="S15" s="38" t="s">
        <v>90</v>
      </c>
      <c r="T15" s="39" t="s">
        <v>90</v>
      </c>
      <c r="U15" s="34" t="s">
        <v>93</v>
      </c>
      <c r="V15" s="34" t="s">
        <v>93</v>
      </c>
    </row>
    <row r="16" spans="1:23" s="34" customFormat="1" ht="24.95" customHeight="1" x14ac:dyDescent="0.4">
      <c r="A16" s="32" t="s">
        <v>21</v>
      </c>
      <c r="B16" s="29" t="str">
        <f t="shared" si="7"/>
        <v>★</v>
      </c>
      <c r="C16" s="31" t="str">
        <f t="shared" si="8"/>
        <v>★</v>
      </c>
      <c r="D16" s="29"/>
      <c r="E16" s="31"/>
      <c r="F16" s="29" t="str">
        <f t="shared" si="6"/>
        <v>★</v>
      </c>
      <c r="G16" s="31"/>
      <c r="H16" s="30" t="str">
        <f t="shared" si="1"/>
        <v>★</v>
      </c>
      <c r="I16" s="31"/>
      <c r="J16" s="35"/>
      <c r="K16" s="70">
        <f t="shared" si="2"/>
        <v>0</v>
      </c>
      <c r="L16" s="70">
        <f t="shared" si="3"/>
        <v>0</v>
      </c>
      <c r="M16" s="70">
        <f t="shared" si="4"/>
        <v>4</v>
      </c>
      <c r="N16" s="70">
        <f t="shared" si="5"/>
        <v>0</v>
      </c>
      <c r="O16" s="38" t="s">
        <v>85</v>
      </c>
      <c r="P16" s="39" t="s">
        <v>85</v>
      </c>
      <c r="S16" s="38" t="s">
        <v>90</v>
      </c>
      <c r="T16" s="39"/>
      <c r="U16" s="34" t="s">
        <v>93</v>
      </c>
    </row>
    <row r="17" spans="1:22" s="34" customFormat="1" ht="24.95" customHeight="1" x14ac:dyDescent="0.4">
      <c r="A17" s="32" t="s">
        <v>22</v>
      </c>
      <c r="B17" s="29"/>
      <c r="C17" s="31"/>
      <c r="D17" s="29"/>
      <c r="E17" s="31"/>
      <c r="F17" s="29"/>
      <c r="G17" s="31"/>
      <c r="H17" s="30"/>
      <c r="I17" s="31"/>
      <c r="J17" s="35"/>
      <c r="K17" s="70">
        <f t="shared" si="2"/>
        <v>0</v>
      </c>
      <c r="L17" s="70">
        <f t="shared" si="3"/>
        <v>0</v>
      </c>
      <c r="M17" s="70">
        <f t="shared" si="4"/>
        <v>0</v>
      </c>
      <c r="N17" s="70">
        <f t="shared" si="5"/>
        <v>0</v>
      </c>
      <c r="O17" s="38"/>
      <c r="P17" s="39"/>
      <c r="S17" s="38"/>
      <c r="T17" s="39"/>
    </row>
    <row r="18" spans="1:22" s="34" customFormat="1" ht="24.95" customHeight="1" x14ac:dyDescent="0.4">
      <c r="A18" s="32" t="s">
        <v>23</v>
      </c>
      <c r="B18" s="29"/>
      <c r="C18" s="31"/>
      <c r="D18" s="29"/>
      <c r="E18" s="31"/>
      <c r="F18" s="29"/>
      <c r="G18" s="31"/>
      <c r="H18" s="30"/>
      <c r="I18" s="31"/>
      <c r="J18" s="35"/>
      <c r="K18" s="70">
        <f t="shared" si="2"/>
        <v>0</v>
      </c>
      <c r="L18" s="70">
        <f t="shared" si="3"/>
        <v>0</v>
      </c>
      <c r="M18" s="70">
        <f t="shared" si="4"/>
        <v>0</v>
      </c>
      <c r="N18" s="70">
        <f t="shared" si="5"/>
        <v>0</v>
      </c>
      <c r="O18" s="38"/>
      <c r="P18" s="39"/>
      <c r="S18" s="38"/>
      <c r="T18" s="39"/>
    </row>
    <row r="19" spans="1:22" s="34" customFormat="1" ht="24.95" customHeight="1" x14ac:dyDescent="0.4">
      <c r="A19" s="32" t="s">
        <v>24</v>
      </c>
      <c r="B19" s="29"/>
      <c r="C19" s="31"/>
      <c r="D19" s="29"/>
      <c r="E19" s="31"/>
      <c r="F19" s="29" t="str">
        <f t="shared" si="6"/>
        <v>★</v>
      </c>
      <c r="G19" s="31"/>
      <c r="H19" s="30" t="str">
        <f t="shared" si="1"/>
        <v>★</v>
      </c>
      <c r="I19" s="31" t="str">
        <f t="shared" si="9"/>
        <v>●</v>
      </c>
      <c r="J19" s="35"/>
      <c r="K19" s="70">
        <f t="shared" si="2"/>
        <v>0</v>
      </c>
      <c r="L19" s="70">
        <f t="shared" si="3"/>
        <v>1</v>
      </c>
      <c r="M19" s="70">
        <f t="shared" si="4"/>
        <v>2</v>
      </c>
      <c r="N19" s="70">
        <f t="shared" si="5"/>
        <v>0</v>
      </c>
      <c r="O19" s="38"/>
      <c r="P19" s="39"/>
      <c r="Q19" s="41"/>
      <c r="R19" s="41"/>
      <c r="S19" s="38" t="s">
        <v>90</v>
      </c>
      <c r="T19" s="39"/>
      <c r="U19" s="34" t="s">
        <v>93</v>
      </c>
      <c r="V19" s="34" t="s">
        <v>94</v>
      </c>
    </row>
    <row r="20" spans="1:22" s="34" customFormat="1" ht="24.95" customHeight="1" x14ac:dyDescent="0.4">
      <c r="A20" s="32" t="s">
        <v>25</v>
      </c>
      <c r="B20" s="29" t="str">
        <f t="shared" si="7"/>
        <v>★</v>
      </c>
      <c r="C20" s="31"/>
      <c r="D20" s="29"/>
      <c r="E20" s="31"/>
      <c r="F20" s="29"/>
      <c r="G20" s="31"/>
      <c r="H20" s="30" t="str">
        <f t="shared" si="1"/>
        <v>★</v>
      </c>
      <c r="I20" s="31" t="str">
        <f t="shared" si="9"/>
        <v>●</v>
      </c>
      <c r="J20" s="35"/>
      <c r="K20" s="70">
        <f t="shared" si="2"/>
        <v>0</v>
      </c>
      <c r="L20" s="70">
        <f t="shared" si="3"/>
        <v>1</v>
      </c>
      <c r="M20" s="70">
        <f t="shared" si="4"/>
        <v>2</v>
      </c>
      <c r="N20" s="70">
        <f t="shared" si="5"/>
        <v>0</v>
      </c>
      <c r="O20" s="38" t="s">
        <v>85</v>
      </c>
      <c r="P20" s="39"/>
      <c r="S20" s="38"/>
      <c r="T20" s="39"/>
      <c r="U20" s="34" t="s">
        <v>93</v>
      </c>
      <c r="V20" s="34" t="s">
        <v>94</v>
      </c>
    </row>
    <row r="21" spans="1:22" s="34" customFormat="1" ht="24.95" customHeight="1" x14ac:dyDescent="0.4">
      <c r="A21" s="32" t="s">
        <v>26</v>
      </c>
      <c r="B21" s="29"/>
      <c r="C21" s="31"/>
      <c r="D21" s="29"/>
      <c r="E21" s="31"/>
      <c r="F21" s="29"/>
      <c r="G21" s="31"/>
      <c r="H21" s="30"/>
      <c r="I21" s="31"/>
      <c r="J21" s="35"/>
      <c r="K21" s="70">
        <f t="shared" si="2"/>
        <v>0</v>
      </c>
      <c r="L21" s="70">
        <f t="shared" si="3"/>
        <v>0</v>
      </c>
      <c r="M21" s="70">
        <f t="shared" si="4"/>
        <v>0</v>
      </c>
      <c r="N21" s="70">
        <f t="shared" si="5"/>
        <v>0</v>
      </c>
      <c r="O21" s="38"/>
      <c r="P21" s="39"/>
      <c r="S21" s="38"/>
      <c r="T21" s="39"/>
    </row>
    <row r="22" spans="1:22" s="34" customFormat="1" ht="24.95" customHeight="1" x14ac:dyDescent="0.4">
      <c r="A22" s="32" t="s">
        <v>27</v>
      </c>
      <c r="B22" s="29"/>
      <c r="C22" s="31"/>
      <c r="D22" s="29"/>
      <c r="E22" s="31"/>
      <c r="F22" s="29" t="str">
        <f t="shared" si="6"/>
        <v>●</v>
      </c>
      <c r="G22" s="31"/>
      <c r="H22" s="30"/>
      <c r="I22" s="31"/>
      <c r="J22" s="35"/>
      <c r="K22" s="70">
        <f t="shared" si="2"/>
        <v>0</v>
      </c>
      <c r="L22" s="70">
        <f t="shared" si="3"/>
        <v>1</v>
      </c>
      <c r="M22" s="70">
        <f t="shared" si="4"/>
        <v>0</v>
      </c>
      <c r="N22" s="70">
        <f t="shared" si="5"/>
        <v>0</v>
      </c>
      <c r="O22" s="38"/>
      <c r="P22" s="39"/>
      <c r="S22" s="38" t="s">
        <v>91</v>
      </c>
      <c r="T22" s="39"/>
    </row>
    <row r="23" spans="1:22" s="34" customFormat="1" ht="24.95" customHeight="1" x14ac:dyDescent="0.4">
      <c r="A23" s="32" t="s">
        <v>28</v>
      </c>
      <c r="B23" s="29"/>
      <c r="C23" s="31"/>
      <c r="D23" s="29"/>
      <c r="E23" s="31"/>
      <c r="F23" s="29"/>
      <c r="G23" s="31"/>
      <c r="H23" s="30"/>
      <c r="I23" s="31"/>
      <c r="J23" s="35"/>
      <c r="K23" s="70">
        <f t="shared" si="2"/>
        <v>0</v>
      </c>
      <c r="L23" s="70">
        <f t="shared" si="3"/>
        <v>0</v>
      </c>
      <c r="M23" s="70">
        <f t="shared" si="4"/>
        <v>0</v>
      </c>
      <c r="N23" s="70">
        <f t="shared" si="5"/>
        <v>0</v>
      </c>
      <c r="O23" s="38"/>
      <c r="P23" s="39"/>
      <c r="S23" s="38"/>
      <c r="T23" s="39"/>
    </row>
    <row r="24" spans="1:22" s="34" customFormat="1" ht="24.95" customHeight="1" x14ac:dyDescent="0.4">
      <c r="A24" s="32" t="s">
        <v>29</v>
      </c>
      <c r="B24" s="29" t="str">
        <f t="shared" si="7"/>
        <v>★</v>
      </c>
      <c r="C24" s="31"/>
      <c r="D24" s="29"/>
      <c r="E24" s="31"/>
      <c r="F24" s="29"/>
      <c r="G24" s="31"/>
      <c r="H24" s="30"/>
      <c r="I24" s="31"/>
      <c r="J24" s="35"/>
      <c r="K24" s="70">
        <f t="shared" si="2"/>
        <v>0</v>
      </c>
      <c r="L24" s="70">
        <f t="shared" si="3"/>
        <v>0</v>
      </c>
      <c r="M24" s="70">
        <f t="shared" si="4"/>
        <v>1</v>
      </c>
      <c r="N24" s="70">
        <f t="shared" si="5"/>
        <v>0</v>
      </c>
      <c r="O24" s="38" t="s">
        <v>85</v>
      </c>
      <c r="P24" s="39"/>
      <c r="S24" s="38"/>
      <c r="T24" s="39"/>
    </row>
    <row r="25" spans="1:22" s="34" customFormat="1" ht="24.95" customHeight="1" x14ac:dyDescent="0.4">
      <c r="A25" s="32" t="s">
        <v>30</v>
      </c>
      <c r="B25" s="29"/>
      <c r="C25" s="31"/>
      <c r="D25" s="29"/>
      <c r="E25" s="31"/>
      <c r="F25" s="29"/>
      <c r="G25" s="31"/>
      <c r="H25" s="30"/>
      <c r="I25" s="31"/>
      <c r="J25" s="35"/>
      <c r="K25" s="70">
        <f t="shared" si="2"/>
        <v>0</v>
      </c>
      <c r="L25" s="70">
        <f t="shared" si="3"/>
        <v>0</v>
      </c>
      <c r="M25" s="70">
        <f t="shared" si="4"/>
        <v>0</v>
      </c>
      <c r="N25" s="70">
        <f t="shared" si="5"/>
        <v>0</v>
      </c>
      <c r="O25" s="38"/>
      <c r="P25" s="39"/>
      <c r="S25" s="38"/>
      <c r="T25" s="39"/>
    </row>
    <row r="26" spans="1:22" s="34" customFormat="1" ht="24.95" customHeight="1" x14ac:dyDescent="0.4">
      <c r="A26" s="32" t="s">
        <v>31</v>
      </c>
      <c r="B26" s="29"/>
      <c r="C26" s="31"/>
      <c r="D26" s="29"/>
      <c r="E26" s="31"/>
      <c r="F26" s="29"/>
      <c r="G26" s="31"/>
      <c r="H26" s="30"/>
      <c r="I26" s="31"/>
      <c r="J26" s="35"/>
      <c r="K26" s="70">
        <f t="shared" si="2"/>
        <v>0</v>
      </c>
      <c r="L26" s="70">
        <f t="shared" si="3"/>
        <v>0</v>
      </c>
      <c r="M26" s="70">
        <f t="shared" si="4"/>
        <v>0</v>
      </c>
      <c r="N26" s="70">
        <f t="shared" si="5"/>
        <v>0</v>
      </c>
      <c r="O26" s="38"/>
      <c r="P26" s="39"/>
      <c r="S26" s="38"/>
      <c r="T26" s="39"/>
    </row>
  </sheetData>
  <mergeCells count="8">
    <mergeCell ref="Q1:R1"/>
    <mergeCell ref="S1:T1"/>
    <mergeCell ref="U1:W1"/>
    <mergeCell ref="B2:C2"/>
    <mergeCell ref="D2:E2"/>
    <mergeCell ref="F2:G2"/>
    <mergeCell ref="H2:I2"/>
    <mergeCell ref="O1:P1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0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96EC-D099-478B-A02A-84D7D49B133B}">
  <dimension ref="A1:T28"/>
  <sheetViews>
    <sheetView view="pageBreakPreview" topLeftCell="A22" zoomScale="80" zoomScaleNormal="80" zoomScaleSheetLayoutView="80" workbookViewId="0">
      <pane xSplit="1" topLeftCell="K1" activePane="topRight" state="frozen"/>
      <selection pane="topRight" activeCell="W1" sqref="W1"/>
    </sheetView>
  </sheetViews>
  <sheetFormatPr defaultRowHeight="18.75" x14ac:dyDescent="0.4"/>
  <cols>
    <col min="1" max="1" width="13.125" customWidth="1"/>
    <col min="2" max="8" width="10.625" customWidth="1"/>
    <col min="9" max="9" width="5.625" customWidth="1"/>
    <col min="10" max="10" width="28.25" customWidth="1"/>
    <col min="11" max="11" width="11.375" bestFit="1" customWidth="1"/>
    <col min="19" max="20" width="10.125" bestFit="1" customWidth="1"/>
  </cols>
  <sheetData>
    <row r="1" spans="1:20" s="34" customFormat="1" ht="43.5" customHeight="1" thickBot="1" x14ac:dyDescent="0.45">
      <c r="A1" s="34" t="s">
        <v>72</v>
      </c>
      <c r="F1" s="34" t="s">
        <v>0</v>
      </c>
      <c r="K1" s="42" t="s">
        <v>1</v>
      </c>
      <c r="L1" s="35" t="s">
        <v>2</v>
      </c>
      <c r="M1" s="35" t="s">
        <v>3</v>
      </c>
      <c r="N1" s="35" t="s">
        <v>4</v>
      </c>
      <c r="O1" s="146">
        <v>45230</v>
      </c>
      <c r="P1" s="160"/>
      <c r="Q1" s="146">
        <v>45231</v>
      </c>
      <c r="R1" s="160"/>
      <c r="S1" s="146">
        <v>45232</v>
      </c>
      <c r="T1" s="160"/>
    </row>
    <row r="2" spans="1:20" s="34" customFormat="1" ht="24.95" customHeight="1" x14ac:dyDescent="0.4">
      <c r="A2" s="36"/>
      <c r="B2" s="148">
        <v>45230</v>
      </c>
      <c r="C2" s="149"/>
      <c r="D2" s="148">
        <v>45231</v>
      </c>
      <c r="E2" s="149"/>
      <c r="F2" s="148">
        <v>45232</v>
      </c>
      <c r="G2" s="150"/>
      <c r="K2" s="37" t="s">
        <v>8</v>
      </c>
      <c r="L2" s="35" t="s">
        <v>20</v>
      </c>
      <c r="M2" s="35" t="s">
        <v>35</v>
      </c>
      <c r="N2" s="35" t="s">
        <v>36</v>
      </c>
      <c r="O2" s="38"/>
      <c r="P2" s="39"/>
      <c r="S2" s="38"/>
      <c r="T2" s="39"/>
    </row>
    <row r="3" spans="1:20" s="34" customFormat="1" ht="24.95" customHeight="1" x14ac:dyDescent="0.4">
      <c r="A3" s="40" t="s">
        <v>5</v>
      </c>
      <c r="B3" s="29"/>
      <c r="C3" s="30"/>
      <c r="D3" s="29"/>
      <c r="E3" s="30"/>
      <c r="F3" s="29"/>
      <c r="G3" s="31"/>
      <c r="I3" s="35"/>
      <c r="J3" s="35"/>
      <c r="K3" s="35">
        <f>COUNTIF(B3:G3,"◆")</f>
        <v>0</v>
      </c>
      <c r="L3" s="35">
        <f>COUNTIF(B3:G3,"●")</f>
        <v>0</v>
      </c>
      <c r="M3" s="35">
        <f>COUNTIF(B3:G3,"★")</f>
        <v>0</v>
      </c>
      <c r="N3" s="35">
        <f>COUNTIF(B3:G3,"▲")</f>
        <v>0</v>
      </c>
      <c r="O3" s="38"/>
      <c r="P3" s="39"/>
      <c r="S3" s="38"/>
      <c r="T3" s="39"/>
    </row>
    <row r="4" spans="1:20" s="34" customFormat="1" ht="24.95" customHeight="1" x14ac:dyDescent="0.4">
      <c r="A4" s="32" t="s">
        <v>7</v>
      </c>
      <c r="B4" s="29"/>
      <c r="C4" s="30"/>
      <c r="D4" s="29"/>
      <c r="E4" s="30"/>
      <c r="F4" s="29" t="str">
        <f t="shared" ref="F4:F16" si="0">IF(S4="電気","★",IF(S4="テレビ","●",IF(S4="エアコン","◆")))</f>
        <v>★</v>
      </c>
      <c r="G4" s="31"/>
      <c r="I4" s="35"/>
      <c r="J4" s="35"/>
      <c r="K4" s="70">
        <f t="shared" ref="K4:K26" si="1">COUNTIF(B4:G4,"◆")</f>
        <v>0</v>
      </c>
      <c r="L4" s="70">
        <f t="shared" ref="L4:L26" si="2">COUNTIF(B4:G4,"●")</f>
        <v>0</v>
      </c>
      <c r="M4" s="70">
        <f t="shared" ref="M4:M26" si="3">COUNTIF(B4:G4,"★")</f>
        <v>1</v>
      </c>
      <c r="N4" s="70">
        <f t="shared" ref="N4:N26" si="4">COUNTIF(B4:G4,"▲")</f>
        <v>0</v>
      </c>
      <c r="O4" s="38"/>
      <c r="P4" s="39"/>
      <c r="S4" s="38" t="s">
        <v>81</v>
      </c>
      <c r="T4" s="39"/>
    </row>
    <row r="5" spans="1:20" s="34" customFormat="1" ht="24.95" customHeight="1" x14ac:dyDescent="0.4">
      <c r="A5" s="32" t="s">
        <v>9</v>
      </c>
      <c r="B5" s="29"/>
      <c r="C5" s="30"/>
      <c r="D5" s="29"/>
      <c r="E5" s="30"/>
      <c r="F5" s="29"/>
      <c r="G5" s="31"/>
      <c r="I5" s="35"/>
      <c r="J5" s="35"/>
      <c r="K5" s="70">
        <f t="shared" si="1"/>
        <v>0</v>
      </c>
      <c r="L5" s="70">
        <f t="shared" si="2"/>
        <v>0</v>
      </c>
      <c r="M5" s="70">
        <f t="shared" si="3"/>
        <v>0</v>
      </c>
      <c r="N5" s="70">
        <f t="shared" si="4"/>
        <v>0</v>
      </c>
      <c r="O5" s="38"/>
      <c r="P5" s="39"/>
      <c r="S5" s="38"/>
      <c r="T5" s="39"/>
    </row>
    <row r="6" spans="1:20" s="34" customFormat="1" ht="24.95" customHeight="1" x14ac:dyDescent="0.4">
      <c r="A6" s="32" t="s">
        <v>10</v>
      </c>
      <c r="B6" s="29" t="str">
        <f t="shared" ref="B6:B9" si="5">IF(O6="電気","★",IF(O6="テレビ","●",IF(O6="エアコン","◆")))</f>
        <v>★</v>
      </c>
      <c r="C6" s="30"/>
      <c r="D6" s="29"/>
      <c r="E6" s="30"/>
      <c r="F6" s="29" t="str">
        <f t="shared" si="0"/>
        <v>●</v>
      </c>
      <c r="G6" s="31" t="str">
        <f t="shared" ref="G6" si="6">IF(T6="電気","★",IF(T6="テレビ","●",IF(T6="エアコン","◆")))</f>
        <v>★</v>
      </c>
      <c r="I6" s="35"/>
      <c r="J6" s="35"/>
      <c r="K6" s="70">
        <f t="shared" si="1"/>
        <v>0</v>
      </c>
      <c r="L6" s="70">
        <f t="shared" si="2"/>
        <v>1</v>
      </c>
      <c r="M6" s="70">
        <f t="shared" si="3"/>
        <v>2</v>
      </c>
      <c r="N6" s="70">
        <f t="shared" si="4"/>
        <v>0</v>
      </c>
      <c r="O6" s="38" t="s">
        <v>76</v>
      </c>
      <c r="P6" s="39"/>
      <c r="Q6" s="41"/>
      <c r="R6" s="41"/>
      <c r="S6" s="38" t="s">
        <v>82</v>
      </c>
      <c r="T6" s="39" t="s">
        <v>81</v>
      </c>
    </row>
    <row r="7" spans="1:20" s="34" customFormat="1" ht="24.95" customHeight="1" x14ac:dyDescent="0.4">
      <c r="A7" s="32" t="s">
        <v>11</v>
      </c>
      <c r="B7" s="29" t="str">
        <f t="shared" si="5"/>
        <v>★</v>
      </c>
      <c r="C7" s="30"/>
      <c r="D7" s="29" t="str">
        <f t="shared" ref="D7" si="7">IF(Q7="電気","★",IF(Q7="テレビ","●",IF(Q7="エアコン","◆")))</f>
        <v>★</v>
      </c>
      <c r="E7" s="30"/>
      <c r="F7" s="29"/>
      <c r="G7" s="31"/>
      <c r="I7" s="35"/>
      <c r="J7" s="35"/>
      <c r="K7" s="70">
        <f t="shared" si="1"/>
        <v>0</v>
      </c>
      <c r="L7" s="70">
        <f t="shared" si="2"/>
        <v>0</v>
      </c>
      <c r="M7" s="70">
        <f t="shared" si="3"/>
        <v>2</v>
      </c>
      <c r="N7" s="70">
        <f t="shared" si="4"/>
        <v>0</v>
      </c>
      <c r="O7" s="38" t="s">
        <v>76</v>
      </c>
      <c r="P7" s="39"/>
      <c r="Q7" s="41" t="s">
        <v>80</v>
      </c>
      <c r="R7" s="41"/>
      <c r="S7" s="38"/>
      <c r="T7" s="39"/>
    </row>
    <row r="8" spans="1:20" s="34" customFormat="1" ht="24.95" customHeight="1" x14ac:dyDescent="0.4">
      <c r="A8" s="32" t="s">
        <v>12</v>
      </c>
      <c r="B8" s="29"/>
      <c r="C8" s="30"/>
      <c r="D8" s="29"/>
      <c r="E8" s="30"/>
      <c r="F8" s="29"/>
      <c r="G8" s="31"/>
      <c r="I8" s="35"/>
      <c r="J8" s="35"/>
      <c r="K8" s="70">
        <f t="shared" si="1"/>
        <v>0</v>
      </c>
      <c r="L8" s="70">
        <f t="shared" si="2"/>
        <v>0</v>
      </c>
      <c r="M8" s="70">
        <f t="shared" si="3"/>
        <v>0</v>
      </c>
      <c r="N8" s="70">
        <f t="shared" si="4"/>
        <v>0</v>
      </c>
      <c r="O8" s="38"/>
      <c r="P8" s="39"/>
      <c r="S8" s="38"/>
      <c r="T8" s="39"/>
    </row>
    <row r="9" spans="1:20" s="34" customFormat="1" ht="24.95" customHeight="1" x14ac:dyDescent="0.4">
      <c r="A9" s="32" t="s">
        <v>13</v>
      </c>
      <c r="B9" s="29" t="str">
        <f t="shared" si="5"/>
        <v>★</v>
      </c>
      <c r="C9" s="30"/>
      <c r="D9" s="29"/>
      <c r="E9" s="30"/>
      <c r="F9" s="29"/>
      <c r="G9" s="31"/>
      <c r="I9" s="35"/>
      <c r="J9" s="35"/>
      <c r="K9" s="70">
        <f t="shared" si="1"/>
        <v>0</v>
      </c>
      <c r="L9" s="70">
        <f t="shared" si="2"/>
        <v>0</v>
      </c>
      <c r="M9" s="70">
        <f t="shared" si="3"/>
        <v>1</v>
      </c>
      <c r="N9" s="70">
        <f t="shared" si="4"/>
        <v>0</v>
      </c>
      <c r="O9" s="38" t="s">
        <v>76</v>
      </c>
      <c r="P9" s="39"/>
      <c r="S9" s="38"/>
      <c r="T9" s="39"/>
    </row>
    <row r="10" spans="1:20" s="34" customFormat="1" ht="24.95" customHeight="1" x14ac:dyDescent="0.4">
      <c r="A10" s="32" t="s">
        <v>14</v>
      </c>
      <c r="B10" s="29"/>
      <c r="C10" s="30"/>
      <c r="D10" s="29"/>
      <c r="E10" s="30"/>
      <c r="F10" s="29"/>
      <c r="G10" s="31"/>
      <c r="I10" s="35"/>
      <c r="J10" s="35"/>
      <c r="K10" s="70">
        <f t="shared" si="1"/>
        <v>0</v>
      </c>
      <c r="L10" s="70">
        <f t="shared" si="2"/>
        <v>0</v>
      </c>
      <c r="M10" s="70">
        <f t="shared" si="3"/>
        <v>0</v>
      </c>
      <c r="N10" s="70">
        <f t="shared" si="4"/>
        <v>0</v>
      </c>
      <c r="O10" s="38"/>
      <c r="P10" s="39"/>
      <c r="S10" s="38"/>
      <c r="T10" s="39"/>
    </row>
    <row r="11" spans="1:20" s="34" customFormat="1" ht="24.95" customHeight="1" x14ac:dyDescent="0.4">
      <c r="A11" s="32" t="s">
        <v>15</v>
      </c>
      <c r="B11" s="29"/>
      <c r="C11" s="30"/>
      <c r="D11" s="29"/>
      <c r="E11" s="30"/>
      <c r="F11" s="29"/>
      <c r="G11" s="31"/>
      <c r="I11" s="35"/>
      <c r="J11" s="35"/>
      <c r="K11" s="70">
        <f t="shared" si="1"/>
        <v>0</v>
      </c>
      <c r="L11" s="70">
        <f t="shared" si="2"/>
        <v>0</v>
      </c>
      <c r="M11" s="70">
        <f t="shared" si="3"/>
        <v>0</v>
      </c>
      <c r="N11" s="70">
        <f t="shared" si="4"/>
        <v>0</v>
      </c>
      <c r="O11" s="38"/>
      <c r="P11" s="39"/>
      <c r="S11" s="38"/>
      <c r="T11" s="39"/>
    </row>
    <row r="12" spans="1:20" s="34" customFormat="1" ht="24.95" customHeight="1" x14ac:dyDescent="0.4">
      <c r="A12" s="32" t="s">
        <v>16</v>
      </c>
      <c r="B12" s="29" t="str">
        <f>IF(O12="電気","★",IF(O12="テレビ","●",IF(O12="エアコン","◆")))</f>
        <v>★</v>
      </c>
      <c r="C12" s="30"/>
      <c r="D12" s="29" t="str">
        <f t="shared" ref="D12:E20" si="8">IF(Q12="電気","★",IF(Q12="テレビ","●",IF(Q12="エアコン","◆")))</f>
        <v>●</v>
      </c>
      <c r="E12" s="30"/>
      <c r="F12" s="29"/>
      <c r="G12" s="31"/>
      <c r="I12" s="35"/>
      <c r="J12" s="35"/>
      <c r="K12" s="70">
        <f t="shared" si="1"/>
        <v>0</v>
      </c>
      <c r="L12" s="70">
        <f t="shared" si="2"/>
        <v>1</v>
      </c>
      <c r="M12" s="70">
        <f t="shared" si="3"/>
        <v>1</v>
      </c>
      <c r="N12" s="70">
        <f t="shared" si="4"/>
        <v>0</v>
      </c>
      <c r="O12" s="38" t="s">
        <v>76</v>
      </c>
      <c r="P12" s="39"/>
      <c r="Q12" s="34" t="s">
        <v>79</v>
      </c>
      <c r="R12" s="41"/>
      <c r="S12" s="38"/>
      <c r="T12" s="39"/>
    </row>
    <row r="13" spans="1:20" s="34" customFormat="1" ht="24.95" customHeight="1" x14ac:dyDescent="0.4">
      <c r="A13" s="32" t="s">
        <v>17</v>
      </c>
      <c r="B13" s="29"/>
      <c r="C13" s="30"/>
      <c r="D13" s="29" t="str">
        <f t="shared" si="8"/>
        <v>●</v>
      </c>
      <c r="E13" s="30" t="str">
        <f t="shared" si="8"/>
        <v>★</v>
      </c>
      <c r="F13" s="29"/>
      <c r="G13" s="31"/>
      <c r="I13" s="35"/>
      <c r="J13" s="35"/>
      <c r="K13" s="70">
        <f t="shared" si="1"/>
        <v>0</v>
      </c>
      <c r="L13" s="70">
        <f t="shared" si="2"/>
        <v>1</v>
      </c>
      <c r="M13" s="70">
        <f t="shared" si="3"/>
        <v>1</v>
      </c>
      <c r="N13" s="70">
        <f t="shared" si="4"/>
        <v>0</v>
      </c>
      <c r="O13" s="38"/>
      <c r="P13" s="39"/>
      <c r="Q13" s="41" t="s">
        <v>79</v>
      </c>
      <c r="R13" s="41" t="s">
        <v>80</v>
      </c>
      <c r="S13" s="38"/>
      <c r="T13" s="39"/>
    </row>
    <row r="14" spans="1:20" s="34" customFormat="1" ht="24.95" customHeight="1" x14ac:dyDescent="0.4">
      <c r="A14" s="32" t="s">
        <v>18</v>
      </c>
      <c r="B14" s="29"/>
      <c r="C14" s="30"/>
      <c r="D14" s="29"/>
      <c r="E14" s="30"/>
      <c r="F14" s="29"/>
      <c r="G14" s="31"/>
      <c r="I14" s="35"/>
      <c r="J14" s="35"/>
      <c r="K14" s="70">
        <f t="shared" si="1"/>
        <v>0</v>
      </c>
      <c r="L14" s="70">
        <f t="shared" si="2"/>
        <v>0</v>
      </c>
      <c r="M14" s="70">
        <f t="shared" si="3"/>
        <v>0</v>
      </c>
      <c r="N14" s="70">
        <f t="shared" si="4"/>
        <v>0</v>
      </c>
      <c r="O14" s="38"/>
      <c r="P14" s="39"/>
      <c r="S14" s="38"/>
      <c r="T14" s="39"/>
    </row>
    <row r="15" spans="1:20" s="34" customFormat="1" ht="24.95" customHeight="1" x14ac:dyDescent="0.4">
      <c r="A15" s="32" t="s">
        <v>19</v>
      </c>
      <c r="B15" s="29" t="str">
        <f>IF(O15="電気","★",IF(O15="テレビ","●",IF(O15="エアコン","◆")))</f>
        <v>●</v>
      </c>
      <c r="C15" s="30" t="str">
        <f>IF(P15="電気","★",IF(P15="テレビ","●",IF(P15="エアコン","◆")))</f>
        <v>★</v>
      </c>
      <c r="D15" s="29"/>
      <c r="E15" s="30"/>
      <c r="F15" s="29"/>
      <c r="G15" s="31"/>
      <c r="I15" s="35"/>
      <c r="J15" s="35"/>
      <c r="K15" s="70">
        <f t="shared" si="1"/>
        <v>0</v>
      </c>
      <c r="L15" s="70">
        <f t="shared" si="2"/>
        <v>1</v>
      </c>
      <c r="M15" s="70">
        <f t="shared" si="3"/>
        <v>1</v>
      </c>
      <c r="N15" s="70">
        <f t="shared" si="4"/>
        <v>0</v>
      </c>
      <c r="O15" s="38" t="s">
        <v>77</v>
      </c>
      <c r="P15" s="39" t="s">
        <v>78</v>
      </c>
      <c r="R15" s="41"/>
      <c r="S15" s="38"/>
      <c r="T15" s="39"/>
    </row>
    <row r="16" spans="1:20" s="34" customFormat="1" ht="24.95" customHeight="1" x14ac:dyDescent="0.4">
      <c r="A16" s="32" t="s">
        <v>21</v>
      </c>
      <c r="B16" s="29" t="str">
        <f>IF(O16="電気","★",IF(O16="テレビ","●",IF(O16="エアコン","◆")))</f>
        <v>●</v>
      </c>
      <c r="C16" s="30" t="str">
        <f t="shared" ref="C16" si="9">IF(P16="電気","★",IF(P16="テレビ","●",IF(P16="エアコン","◆")))</f>
        <v>★</v>
      </c>
      <c r="D16" s="29"/>
      <c r="E16" s="30"/>
      <c r="F16" s="29" t="str">
        <f t="shared" si="0"/>
        <v>●</v>
      </c>
      <c r="G16" s="31"/>
      <c r="I16" s="35"/>
      <c r="J16" s="35"/>
      <c r="K16" s="70">
        <f t="shared" si="1"/>
        <v>0</v>
      </c>
      <c r="L16" s="70">
        <f t="shared" si="2"/>
        <v>2</v>
      </c>
      <c r="M16" s="70">
        <f t="shared" si="3"/>
        <v>1</v>
      </c>
      <c r="N16" s="70">
        <f t="shared" si="4"/>
        <v>0</v>
      </c>
      <c r="O16" s="38" t="s">
        <v>77</v>
      </c>
      <c r="P16" s="39" t="s">
        <v>78</v>
      </c>
      <c r="S16" s="38" t="s">
        <v>82</v>
      </c>
      <c r="T16" s="39"/>
    </row>
    <row r="17" spans="1:20" s="34" customFormat="1" ht="24.95" customHeight="1" x14ac:dyDescent="0.4">
      <c r="A17" s="32" t="s">
        <v>22</v>
      </c>
      <c r="B17" s="29"/>
      <c r="C17" s="30"/>
      <c r="D17" s="29"/>
      <c r="E17" s="30"/>
      <c r="F17" s="29"/>
      <c r="G17" s="31"/>
      <c r="I17" s="35"/>
      <c r="J17" s="35"/>
      <c r="K17" s="70">
        <f t="shared" si="1"/>
        <v>0</v>
      </c>
      <c r="L17" s="70">
        <f t="shared" si="2"/>
        <v>0</v>
      </c>
      <c r="M17" s="70">
        <f t="shared" si="3"/>
        <v>0</v>
      </c>
      <c r="N17" s="70">
        <f t="shared" si="4"/>
        <v>0</v>
      </c>
      <c r="O17" s="38"/>
      <c r="P17" s="39"/>
      <c r="S17" s="38"/>
      <c r="T17" s="39"/>
    </row>
    <row r="18" spans="1:20" s="34" customFormat="1" ht="24.95" customHeight="1" x14ac:dyDescent="0.4">
      <c r="A18" s="32" t="s">
        <v>23</v>
      </c>
      <c r="B18" s="29"/>
      <c r="C18" s="30"/>
      <c r="D18" s="29"/>
      <c r="E18" s="30"/>
      <c r="F18" s="29"/>
      <c r="G18" s="31"/>
      <c r="I18" s="35"/>
      <c r="J18" s="35"/>
      <c r="K18" s="70">
        <f t="shared" si="1"/>
        <v>0</v>
      </c>
      <c r="L18" s="70">
        <f t="shared" si="2"/>
        <v>0</v>
      </c>
      <c r="M18" s="70">
        <f t="shared" si="3"/>
        <v>0</v>
      </c>
      <c r="N18" s="70">
        <f t="shared" si="4"/>
        <v>0</v>
      </c>
      <c r="O18" s="38"/>
      <c r="P18" s="39"/>
      <c r="S18" s="38"/>
      <c r="T18" s="39"/>
    </row>
    <row r="19" spans="1:20" s="34" customFormat="1" ht="24.95" customHeight="1" x14ac:dyDescent="0.4">
      <c r="A19" s="32" t="s">
        <v>24</v>
      </c>
      <c r="B19" s="29"/>
      <c r="C19" s="30"/>
      <c r="D19" s="29"/>
      <c r="E19" s="30"/>
      <c r="F19" s="29"/>
      <c r="G19" s="31"/>
      <c r="I19" s="35"/>
      <c r="J19" s="35"/>
      <c r="K19" s="70">
        <f t="shared" si="1"/>
        <v>0</v>
      </c>
      <c r="L19" s="70">
        <f t="shared" si="2"/>
        <v>0</v>
      </c>
      <c r="M19" s="70">
        <f t="shared" si="3"/>
        <v>0</v>
      </c>
      <c r="N19" s="70">
        <f t="shared" si="4"/>
        <v>0</v>
      </c>
      <c r="O19" s="38"/>
      <c r="P19" s="39"/>
      <c r="Q19" s="41"/>
      <c r="R19" s="41"/>
      <c r="S19" s="38"/>
      <c r="T19" s="39"/>
    </row>
    <row r="20" spans="1:20" s="34" customFormat="1" ht="24.95" customHeight="1" x14ac:dyDescent="0.4">
      <c r="A20" s="32" t="s">
        <v>25</v>
      </c>
      <c r="B20" s="29" t="str">
        <f>IF(O20="電気","★",IF(O20="テレビ","●",IF(O20="エアコン","◆")))</f>
        <v>★</v>
      </c>
      <c r="C20" s="30"/>
      <c r="D20" s="29" t="str">
        <f t="shared" si="8"/>
        <v>●</v>
      </c>
      <c r="E20" s="30"/>
      <c r="F20" s="29"/>
      <c r="G20" s="31"/>
      <c r="I20" s="35"/>
      <c r="J20" s="35"/>
      <c r="K20" s="70">
        <f t="shared" si="1"/>
        <v>0</v>
      </c>
      <c r="L20" s="70">
        <f t="shared" si="2"/>
        <v>1</v>
      </c>
      <c r="M20" s="70">
        <f t="shared" si="3"/>
        <v>1</v>
      </c>
      <c r="N20" s="70">
        <f t="shared" si="4"/>
        <v>0</v>
      </c>
      <c r="O20" s="38" t="s">
        <v>76</v>
      </c>
      <c r="P20" s="39"/>
      <c r="Q20" s="34" t="s">
        <v>79</v>
      </c>
      <c r="S20" s="38"/>
      <c r="T20" s="39"/>
    </row>
    <row r="21" spans="1:20" s="34" customFormat="1" ht="24.95" customHeight="1" x14ac:dyDescent="0.4">
      <c r="A21" s="32" t="s">
        <v>26</v>
      </c>
      <c r="B21" s="29"/>
      <c r="C21" s="30"/>
      <c r="D21" s="29"/>
      <c r="E21" s="30"/>
      <c r="F21" s="29"/>
      <c r="G21" s="31"/>
      <c r="I21" s="35"/>
      <c r="J21" s="35"/>
      <c r="K21" s="70">
        <f t="shared" si="1"/>
        <v>0</v>
      </c>
      <c r="L21" s="70">
        <f t="shared" si="2"/>
        <v>0</v>
      </c>
      <c r="M21" s="70">
        <f t="shared" si="3"/>
        <v>0</v>
      </c>
      <c r="N21" s="70">
        <f t="shared" si="4"/>
        <v>0</v>
      </c>
      <c r="O21" s="38"/>
      <c r="P21" s="39"/>
      <c r="S21" s="38"/>
      <c r="T21" s="39"/>
    </row>
    <row r="22" spans="1:20" s="34" customFormat="1" ht="24.95" customHeight="1" x14ac:dyDescent="0.4">
      <c r="A22" s="32" t="s">
        <v>27</v>
      </c>
      <c r="B22" s="29"/>
      <c r="C22" s="30"/>
      <c r="D22" s="29" t="str">
        <f t="shared" ref="D22" si="10">IF(Q22="電気","★",IF(Q22="テレビ","●",IF(Q22="エアコン","◆")))</f>
        <v>●</v>
      </c>
      <c r="E22" s="30"/>
      <c r="F22" s="29"/>
      <c r="G22" s="31"/>
      <c r="I22" s="35"/>
      <c r="J22" s="35"/>
      <c r="K22" s="70">
        <f t="shared" si="1"/>
        <v>0</v>
      </c>
      <c r="L22" s="70">
        <f t="shared" si="2"/>
        <v>1</v>
      </c>
      <c r="M22" s="70">
        <f t="shared" si="3"/>
        <v>0</v>
      </c>
      <c r="N22" s="70">
        <f t="shared" si="4"/>
        <v>0</v>
      </c>
      <c r="O22" s="38"/>
      <c r="P22" s="39"/>
      <c r="Q22" s="34" t="s">
        <v>79</v>
      </c>
      <c r="S22" s="38"/>
    </row>
    <row r="23" spans="1:20" s="34" customFormat="1" ht="24.95" customHeight="1" x14ac:dyDescent="0.4">
      <c r="A23" s="32" t="s">
        <v>28</v>
      </c>
      <c r="B23" s="29"/>
      <c r="C23" s="30"/>
      <c r="D23" s="29"/>
      <c r="E23" s="30"/>
      <c r="F23" s="29"/>
      <c r="G23" s="31"/>
      <c r="I23" s="35"/>
      <c r="J23" s="35"/>
      <c r="K23" s="70">
        <f t="shared" si="1"/>
        <v>0</v>
      </c>
      <c r="L23" s="70">
        <f t="shared" si="2"/>
        <v>0</v>
      </c>
      <c r="M23" s="70">
        <f t="shared" si="3"/>
        <v>0</v>
      </c>
      <c r="N23" s="70">
        <f t="shared" si="4"/>
        <v>0</v>
      </c>
      <c r="O23" s="38"/>
      <c r="P23" s="39"/>
      <c r="S23" s="38"/>
      <c r="T23" s="39"/>
    </row>
    <row r="24" spans="1:20" s="34" customFormat="1" ht="24.95" customHeight="1" x14ac:dyDescent="0.4">
      <c r="A24" s="32" t="s">
        <v>29</v>
      </c>
      <c r="B24" s="29"/>
      <c r="C24" s="30"/>
      <c r="D24" s="29"/>
      <c r="E24" s="30"/>
      <c r="F24" s="29"/>
      <c r="G24" s="31"/>
      <c r="I24" s="35"/>
      <c r="J24" s="35"/>
      <c r="K24" s="70">
        <f t="shared" si="1"/>
        <v>0</v>
      </c>
      <c r="L24" s="70">
        <f t="shared" si="2"/>
        <v>0</v>
      </c>
      <c r="M24" s="70">
        <f t="shared" si="3"/>
        <v>0</v>
      </c>
      <c r="N24" s="70">
        <f t="shared" si="4"/>
        <v>0</v>
      </c>
      <c r="O24" s="38"/>
      <c r="P24" s="39"/>
      <c r="S24" s="38"/>
      <c r="T24" s="39"/>
    </row>
    <row r="25" spans="1:20" s="34" customFormat="1" ht="24.95" customHeight="1" x14ac:dyDescent="0.4">
      <c r="A25" s="32" t="s">
        <v>30</v>
      </c>
      <c r="B25" s="29"/>
      <c r="C25" s="30"/>
      <c r="D25" s="29"/>
      <c r="E25" s="30"/>
      <c r="F25" s="29"/>
      <c r="G25" s="31"/>
      <c r="I25" s="35"/>
      <c r="J25" s="35"/>
      <c r="K25" s="70">
        <f t="shared" si="1"/>
        <v>0</v>
      </c>
      <c r="L25" s="70">
        <f t="shared" si="2"/>
        <v>0</v>
      </c>
      <c r="M25" s="70">
        <f t="shared" si="3"/>
        <v>0</v>
      </c>
      <c r="N25" s="70">
        <f t="shared" si="4"/>
        <v>0</v>
      </c>
      <c r="O25" s="38"/>
      <c r="P25" s="39"/>
      <c r="S25" s="38"/>
      <c r="T25" s="39"/>
    </row>
    <row r="26" spans="1:20" s="34" customFormat="1" ht="24.95" customHeight="1" x14ac:dyDescent="0.4">
      <c r="A26" s="32" t="s">
        <v>31</v>
      </c>
      <c r="B26" s="29"/>
      <c r="C26" s="30"/>
      <c r="D26" s="29"/>
      <c r="E26" s="30"/>
      <c r="F26" s="29"/>
      <c r="G26" s="31"/>
      <c r="I26" s="35"/>
      <c r="J26" s="35"/>
      <c r="K26" s="70">
        <f t="shared" si="1"/>
        <v>0</v>
      </c>
      <c r="L26" s="70">
        <f t="shared" si="2"/>
        <v>0</v>
      </c>
      <c r="M26" s="70">
        <f t="shared" si="3"/>
        <v>0</v>
      </c>
      <c r="N26" s="70">
        <f t="shared" si="4"/>
        <v>0</v>
      </c>
      <c r="O26" s="38"/>
      <c r="P26" s="39"/>
      <c r="S26" s="38"/>
      <c r="T26" s="39"/>
    </row>
    <row r="27" spans="1:20" ht="25.5" customHeight="1" x14ac:dyDescent="0.4">
      <c r="A27" s="164" t="s">
        <v>83</v>
      </c>
      <c r="B27" s="49"/>
      <c r="C27" s="50"/>
      <c r="D27" s="49"/>
      <c r="E27" s="50"/>
      <c r="F27" s="166" t="s">
        <v>84</v>
      </c>
      <c r="G27" s="50"/>
      <c r="K27" s="156"/>
      <c r="L27" s="156"/>
      <c r="M27" s="156"/>
      <c r="N27" s="156">
        <v>1</v>
      </c>
    </row>
    <row r="28" spans="1:20" x14ac:dyDescent="0.4">
      <c r="A28" s="165"/>
      <c r="B28" s="51"/>
      <c r="C28" s="52"/>
      <c r="D28" s="51"/>
      <c r="E28" s="52"/>
      <c r="F28" s="167"/>
      <c r="G28" s="52"/>
      <c r="K28" s="156"/>
      <c r="L28" s="156"/>
      <c r="M28" s="156"/>
      <c r="N28" s="156"/>
    </row>
  </sheetData>
  <mergeCells count="12">
    <mergeCell ref="A27:A28"/>
    <mergeCell ref="F27:F28"/>
    <mergeCell ref="O1:P1"/>
    <mergeCell ref="S1:T1"/>
    <mergeCell ref="B2:C2"/>
    <mergeCell ref="Q1:R1"/>
    <mergeCell ref="D2:E2"/>
    <mergeCell ref="F2:G2"/>
    <mergeCell ref="N27:N28"/>
    <mergeCell ref="M27:M28"/>
    <mergeCell ref="L27:L28"/>
    <mergeCell ref="K27:K28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0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DB6753-EFD0-4037-9757-8C461E35D669}">
  <dimension ref="A1:AA26"/>
  <sheetViews>
    <sheetView view="pageBreakPreview" topLeftCell="A16" zoomScale="80" zoomScaleNormal="80" zoomScaleSheetLayoutView="80" workbookViewId="0">
      <pane xSplit="1" topLeftCell="O1" activePane="topRight" state="frozen"/>
      <selection pane="topRight" activeCell="O1" sqref="O1"/>
    </sheetView>
  </sheetViews>
  <sheetFormatPr defaultRowHeight="18.75" x14ac:dyDescent="0.4"/>
  <cols>
    <col min="1" max="1" width="13.125" customWidth="1"/>
    <col min="2" max="8" width="10.625" customWidth="1"/>
    <col min="9" max="9" width="12" customWidth="1"/>
    <col min="10" max="10" width="12.25" customWidth="1"/>
    <col min="11" max="12" width="10.5" bestFit="1" customWidth="1"/>
    <col min="13" max="14" width="5.625" customWidth="1"/>
    <col min="15" max="15" width="11.375" bestFit="1" customWidth="1"/>
    <col min="24" max="25" width="10.125" bestFit="1" customWidth="1"/>
    <col min="26" max="26" width="10.625" customWidth="1"/>
    <col min="27" max="27" width="9.75" customWidth="1"/>
  </cols>
  <sheetData>
    <row r="1" spans="1:27" s="34" customFormat="1" ht="43.5" customHeight="1" thickBot="1" x14ac:dyDescent="0.45">
      <c r="A1" s="34" t="s">
        <v>68</v>
      </c>
      <c r="F1" s="34" t="s">
        <v>0</v>
      </c>
      <c r="O1" s="42" t="s">
        <v>1</v>
      </c>
      <c r="P1" s="35" t="s">
        <v>2</v>
      </c>
      <c r="Q1" s="35" t="s">
        <v>3</v>
      </c>
      <c r="R1" s="35" t="s">
        <v>4</v>
      </c>
      <c r="S1" s="146">
        <v>45222</v>
      </c>
      <c r="T1" s="160"/>
      <c r="U1" s="144">
        <v>45223</v>
      </c>
      <c r="V1" s="144"/>
      <c r="W1" s="144"/>
      <c r="X1" s="146">
        <v>45224</v>
      </c>
      <c r="Y1" s="160"/>
      <c r="Z1" s="146">
        <v>45225</v>
      </c>
      <c r="AA1" s="160"/>
    </row>
    <row r="2" spans="1:27" s="34" customFormat="1" ht="24.95" customHeight="1" x14ac:dyDescent="0.4">
      <c r="A2" s="36"/>
      <c r="B2" s="148">
        <v>45222</v>
      </c>
      <c r="C2" s="149"/>
      <c r="D2" s="148">
        <v>45223</v>
      </c>
      <c r="E2" s="149"/>
      <c r="F2" s="150"/>
      <c r="G2" s="148">
        <v>45224</v>
      </c>
      <c r="H2" s="150"/>
      <c r="I2" s="169">
        <v>45225</v>
      </c>
      <c r="J2" s="170"/>
      <c r="K2" s="168"/>
      <c r="L2" s="144"/>
      <c r="O2" s="37" t="s">
        <v>8</v>
      </c>
      <c r="P2" s="35" t="s">
        <v>20</v>
      </c>
      <c r="Q2" s="35" t="s">
        <v>35</v>
      </c>
      <c r="R2" s="35" t="s">
        <v>36</v>
      </c>
      <c r="S2" s="38"/>
      <c r="T2" s="39"/>
      <c r="X2" s="38"/>
      <c r="Y2" s="39"/>
      <c r="Z2" s="38"/>
      <c r="AA2" s="39"/>
    </row>
    <row r="3" spans="1:27" s="34" customFormat="1" ht="24.95" customHeight="1" x14ac:dyDescent="0.4">
      <c r="A3" s="40" t="s">
        <v>5</v>
      </c>
      <c r="B3" s="29"/>
      <c r="C3" s="30"/>
      <c r="D3" s="29"/>
      <c r="E3" s="30"/>
      <c r="F3" s="31"/>
      <c r="G3" s="29" t="str">
        <f t="shared" ref="G3" si="0">IF(X3="電気","★",IF(X3="テレビ","●",IF(X3="エアコン","◆")))</f>
        <v>★</v>
      </c>
      <c r="H3" s="31"/>
      <c r="I3" s="29"/>
      <c r="J3" s="31"/>
      <c r="K3" s="44"/>
      <c r="L3" s="45"/>
      <c r="M3" s="35"/>
      <c r="N3" s="35"/>
      <c r="O3" s="35">
        <f>COUNTIF(B3:J3,"◆")</f>
        <v>0</v>
      </c>
      <c r="P3" s="35">
        <f>COUNTIF(B3:J3,"●")</f>
        <v>0</v>
      </c>
      <c r="Q3" s="35">
        <f>COUNTIF(B3:J3,"★")</f>
        <v>1</v>
      </c>
      <c r="R3" s="35">
        <f>COUNTIF(B3:J3,"▲")</f>
        <v>0</v>
      </c>
      <c r="S3" s="38"/>
      <c r="T3" s="39"/>
      <c r="X3" s="38" t="s">
        <v>6</v>
      </c>
      <c r="Y3" s="39"/>
      <c r="Z3" s="38"/>
      <c r="AA3" s="39"/>
    </row>
    <row r="4" spans="1:27" s="34" customFormat="1" ht="24.95" customHeight="1" x14ac:dyDescent="0.4">
      <c r="A4" s="32" t="s">
        <v>7</v>
      </c>
      <c r="B4" s="29" t="str">
        <f t="shared" ref="B4:B6" si="1">IF(S4="電気","★",IF(S4="テレビ","●",IF(S4="エアコン","◆")))</f>
        <v>★</v>
      </c>
      <c r="C4" s="30"/>
      <c r="D4" s="29"/>
      <c r="E4" s="30"/>
      <c r="F4" s="31"/>
      <c r="G4" s="29"/>
      <c r="H4" s="31"/>
      <c r="I4" s="29"/>
      <c r="J4" s="31"/>
      <c r="K4" s="44"/>
      <c r="L4" s="45"/>
      <c r="M4" s="35"/>
      <c r="N4" s="35"/>
      <c r="O4" s="70">
        <f t="shared" ref="O4:O26" si="2">COUNTIF(B4:J4,"◆")</f>
        <v>0</v>
      </c>
      <c r="P4" s="70">
        <f t="shared" ref="P4:P26" si="3">COUNTIF(B4:J4,"●")</f>
        <v>0</v>
      </c>
      <c r="Q4" s="70">
        <f t="shared" ref="Q4:Q26" si="4">COUNTIF(B4:J4,"★")</f>
        <v>1</v>
      </c>
      <c r="R4" s="70">
        <f t="shared" ref="R4:R26" si="5">COUNTIF(B4:J4,"▲")</f>
        <v>0</v>
      </c>
      <c r="S4" s="38" t="s">
        <v>6</v>
      </c>
      <c r="T4" s="39"/>
      <c r="X4" s="38"/>
      <c r="Y4" s="39"/>
      <c r="Z4" s="38"/>
      <c r="AA4" s="39"/>
    </row>
    <row r="5" spans="1:27" s="34" customFormat="1" ht="24.95" customHeight="1" x14ac:dyDescent="0.4">
      <c r="A5" s="32" t="s">
        <v>9</v>
      </c>
      <c r="B5" s="29"/>
      <c r="C5" s="30"/>
      <c r="D5" s="29"/>
      <c r="E5" s="30"/>
      <c r="F5" s="31"/>
      <c r="G5" s="29"/>
      <c r="H5" s="31"/>
      <c r="I5" s="29"/>
      <c r="J5" s="31"/>
      <c r="K5" s="44"/>
      <c r="L5" s="45"/>
      <c r="M5" s="35"/>
      <c r="N5" s="35"/>
      <c r="O5" s="70">
        <f t="shared" si="2"/>
        <v>0</v>
      </c>
      <c r="P5" s="70">
        <f t="shared" si="3"/>
        <v>0</v>
      </c>
      <c r="Q5" s="70">
        <f t="shared" si="4"/>
        <v>0</v>
      </c>
      <c r="R5" s="70">
        <f t="shared" si="5"/>
        <v>0</v>
      </c>
      <c r="S5" s="38"/>
      <c r="T5" s="39"/>
      <c r="X5" s="38"/>
      <c r="Y5" s="39"/>
      <c r="Z5" s="38"/>
      <c r="AA5" s="39"/>
    </row>
    <row r="6" spans="1:27" s="34" customFormat="1" ht="24.95" customHeight="1" x14ac:dyDescent="0.4">
      <c r="A6" s="32" t="s">
        <v>10</v>
      </c>
      <c r="B6" s="29" t="str">
        <f t="shared" si="1"/>
        <v>★</v>
      </c>
      <c r="C6" s="30"/>
      <c r="D6" s="29" t="str">
        <f t="shared" ref="D6:E15" si="6">IF(U6="電気","★",IF(U6="テレビ","●",IF(U6="エアコン","◆")))</f>
        <v>★</v>
      </c>
      <c r="E6" s="30"/>
      <c r="F6" s="31"/>
      <c r="G6" s="29"/>
      <c r="H6" s="31"/>
      <c r="I6" s="29"/>
      <c r="J6" s="31"/>
      <c r="K6" s="44"/>
      <c r="L6" s="45"/>
      <c r="M6" s="35"/>
      <c r="N6" s="35"/>
      <c r="O6" s="70">
        <f t="shared" si="2"/>
        <v>0</v>
      </c>
      <c r="P6" s="70">
        <f t="shared" si="3"/>
        <v>0</v>
      </c>
      <c r="Q6" s="70">
        <f t="shared" si="4"/>
        <v>2</v>
      </c>
      <c r="R6" s="70">
        <f t="shared" si="5"/>
        <v>0</v>
      </c>
      <c r="S6" s="38" t="s">
        <v>6</v>
      </c>
      <c r="T6" s="39"/>
      <c r="U6" s="41" t="s">
        <v>69</v>
      </c>
      <c r="V6" s="41"/>
      <c r="X6" s="38"/>
      <c r="Y6" s="39"/>
      <c r="Z6" s="38"/>
      <c r="AA6" s="39"/>
    </row>
    <row r="7" spans="1:27" s="34" customFormat="1" ht="24.95" customHeight="1" x14ac:dyDescent="0.4">
      <c r="A7" s="32" t="s">
        <v>11</v>
      </c>
      <c r="B7" s="29"/>
      <c r="C7" s="30"/>
      <c r="D7" s="29"/>
      <c r="E7" s="30"/>
      <c r="F7" s="31"/>
      <c r="G7" s="29"/>
      <c r="H7" s="31"/>
      <c r="I7" s="29" t="str">
        <f t="shared" ref="I7" si="7">IF(Z7="電気","★",IF(Z7="テレビ","●",IF(Z7="エアコン","◆")))</f>
        <v>★</v>
      </c>
      <c r="J7" s="31"/>
      <c r="K7" s="44"/>
      <c r="L7" s="45"/>
      <c r="M7" s="35"/>
      <c r="N7" s="35"/>
      <c r="O7" s="70">
        <f t="shared" si="2"/>
        <v>0</v>
      </c>
      <c r="P7" s="70">
        <f t="shared" si="3"/>
        <v>0</v>
      </c>
      <c r="Q7" s="70">
        <f t="shared" si="4"/>
        <v>1</v>
      </c>
      <c r="R7" s="70">
        <f t="shared" si="5"/>
        <v>0</v>
      </c>
      <c r="S7" s="38"/>
      <c r="T7" s="39"/>
      <c r="U7" s="41"/>
      <c r="V7" s="41"/>
      <c r="W7" s="41"/>
      <c r="X7" s="38"/>
      <c r="Y7" s="39"/>
      <c r="Z7" s="38" t="s">
        <v>74</v>
      </c>
      <c r="AA7" s="39"/>
    </row>
    <row r="8" spans="1:27" s="34" customFormat="1" ht="24.95" customHeight="1" x14ac:dyDescent="0.4">
      <c r="A8" s="32" t="s">
        <v>12</v>
      </c>
      <c r="B8" s="29"/>
      <c r="C8" s="30"/>
      <c r="D8" s="29"/>
      <c r="E8" s="30"/>
      <c r="F8" s="31"/>
      <c r="G8" s="29"/>
      <c r="H8" s="31"/>
      <c r="I8" s="29"/>
      <c r="J8" s="31"/>
      <c r="K8" s="44"/>
      <c r="L8" s="45"/>
      <c r="M8" s="35"/>
      <c r="N8" s="35"/>
      <c r="O8" s="70">
        <f t="shared" si="2"/>
        <v>0</v>
      </c>
      <c r="P8" s="70">
        <f t="shared" si="3"/>
        <v>0</v>
      </c>
      <c r="Q8" s="70">
        <f t="shared" si="4"/>
        <v>0</v>
      </c>
      <c r="R8" s="70">
        <f t="shared" si="5"/>
        <v>0</v>
      </c>
      <c r="S8" s="38"/>
      <c r="T8" s="39"/>
      <c r="X8" s="38"/>
      <c r="Y8" s="39"/>
      <c r="Z8" s="38"/>
      <c r="AA8" s="39"/>
    </row>
    <row r="9" spans="1:27" s="34" customFormat="1" ht="24.95" customHeight="1" x14ac:dyDescent="0.4">
      <c r="A9" s="32" t="s">
        <v>13</v>
      </c>
      <c r="B9" s="29"/>
      <c r="C9" s="30"/>
      <c r="D9" s="29"/>
      <c r="E9" s="30"/>
      <c r="F9" s="31"/>
      <c r="G9" s="29"/>
      <c r="H9" s="31"/>
      <c r="I9" s="29"/>
      <c r="J9" s="31"/>
      <c r="K9" s="44"/>
      <c r="L9" s="45"/>
      <c r="M9" s="35"/>
      <c r="N9" s="35"/>
      <c r="O9" s="70">
        <f t="shared" si="2"/>
        <v>0</v>
      </c>
      <c r="P9" s="70">
        <f t="shared" si="3"/>
        <v>0</v>
      </c>
      <c r="Q9" s="70">
        <f t="shared" si="4"/>
        <v>0</v>
      </c>
      <c r="R9" s="70">
        <f t="shared" si="5"/>
        <v>0</v>
      </c>
      <c r="S9" s="38"/>
      <c r="T9" s="39"/>
      <c r="X9" s="38"/>
      <c r="Y9" s="39"/>
      <c r="Z9" s="38"/>
      <c r="AA9" s="39"/>
    </row>
    <row r="10" spans="1:27" s="34" customFormat="1" ht="24.95" customHeight="1" x14ac:dyDescent="0.4">
      <c r="A10" s="32" t="s">
        <v>14</v>
      </c>
      <c r="B10" s="29" t="str">
        <f>IF(S10="電気","★",IF(S10="テレビ","●",IF(S10="エアコン","◆")))</f>
        <v>★</v>
      </c>
      <c r="C10" s="30" t="str">
        <f>IF(T10="電気","★",IF(T10="テレビ","●",IF(T10="エアコン","◆")))</f>
        <v>★</v>
      </c>
      <c r="D10" s="29"/>
      <c r="E10" s="30"/>
      <c r="F10" s="31"/>
      <c r="G10" s="29"/>
      <c r="H10" s="31"/>
      <c r="I10" s="29"/>
      <c r="J10" s="31"/>
      <c r="K10" s="44"/>
      <c r="L10" s="45"/>
      <c r="M10" s="35"/>
      <c r="N10" s="35"/>
      <c r="O10" s="70">
        <f t="shared" si="2"/>
        <v>0</v>
      </c>
      <c r="P10" s="70">
        <f t="shared" si="3"/>
        <v>0</v>
      </c>
      <c r="Q10" s="70">
        <f t="shared" si="4"/>
        <v>2</v>
      </c>
      <c r="R10" s="70">
        <f t="shared" si="5"/>
        <v>0</v>
      </c>
      <c r="S10" s="38" t="s">
        <v>6</v>
      </c>
      <c r="T10" s="39" t="s">
        <v>6</v>
      </c>
      <c r="X10" s="38"/>
      <c r="Y10" s="39"/>
      <c r="Z10" s="38"/>
      <c r="AA10" s="39"/>
    </row>
    <row r="11" spans="1:27" s="34" customFormat="1" ht="24.95" customHeight="1" x14ac:dyDescent="0.4">
      <c r="A11" s="32" t="s">
        <v>15</v>
      </c>
      <c r="B11" s="29"/>
      <c r="C11" s="30"/>
      <c r="D11" s="29"/>
      <c r="E11" s="30"/>
      <c r="F11" s="31"/>
      <c r="G11" s="29"/>
      <c r="H11" s="31"/>
      <c r="I11" s="29"/>
      <c r="J11" s="31"/>
      <c r="K11" s="44"/>
      <c r="L11" s="45"/>
      <c r="M11" s="35"/>
      <c r="N11" s="35"/>
      <c r="O11" s="70">
        <f t="shared" si="2"/>
        <v>0</v>
      </c>
      <c r="P11" s="70">
        <f t="shared" si="3"/>
        <v>0</v>
      </c>
      <c r="Q11" s="70">
        <f t="shared" si="4"/>
        <v>0</v>
      </c>
      <c r="R11" s="70">
        <f t="shared" si="5"/>
        <v>0</v>
      </c>
      <c r="S11" s="38"/>
      <c r="T11" s="39"/>
      <c r="X11" s="38"/>
      <c r="Y11" s="39"/>
      <c r="Z11" s="38"/>
      <c r="AA11" s="39"/>
    </row>
    <row r="12" spans="1:27" s="34" customFormat="1" ht="24.95" customHeight="1" x14ac:dyDescent="0.4">
      <c r="A12" s="32" t="s">
        <v>16</v>
      </c>
      <c r="B12" s="29" t="str">
        <f>IF(S12="電気","★",IF(S12="テレビ","●",IF(S12="エアコン","◆")))</f>
        <v>★</v>
      </c>
      <c r="C12" s="30"/>
      <c r="D12" s="29" t="str">
        <f t="shared" si="6"/>
        <v>★</v>
      </c>
      <c r="E12" s="30" t="str">
        <f t="shared" si="6"/>
        <v>★</v>
      </c>
      <c r="F12" s="31"/>
      <c r="G12" s="29"/>
      <c r="H12" s="31"/>
      <c r="I12" s="29"/>
      <c r="J12" s="31"/>
      <c r="K12" s="44"/>
      <c r="L12" s="45"/>
      <c r="M12" s="35"/>
      <c r="N12" s="35"/>
      <c r="O12" s="70">
        <f t="shared" si="2"/>
        <v>0</v>
      </c>
      <c r="P12" s="70">
        <f t="shared" si="3"/>
        <v>0</v>
      </c>
      <c r="Q12" s="70">
        <f t="shared" si="4"/>
        <v>3</v>
      </c>
      <c r="R12" s="70">
        <f t="shared" si="5"/>
        <v>0</v>
      </c>
      <c r="S12" s="38" t="s">
        <v>6</v>
      </c>
      <c r="T12" s="39"/>
      <c r="U12" s="34" t="s">
        <v>69</v>
      </c>
      <c r="V12" s="41" t="s">
        <v>69</v>
      </c>
      <c r="X12" s="38"/>
      <c r="Y12" s="39"/>
      <c r="Z12" s="38"/>
      <c r="AA12" s="39"/>
    </row>
    <row r="13" spans="1:27" s="34" customFormat="1" ht="24.95" customHeight="1" x14ac:dyDescent="0.4">
      <c r="A13" s="32" t="s">
        <v>17</v>
      </c>
      <c r="B13" s="29" t="str">
        <f>IF(S13="電気","★",IF(S13="テレビ","●",IF(S13="エアコン","◆")))</f>
        <v>★</v>
      </c>
      <c r="C13" s="30"/>
      <c r="D13" s="29" t="str">
        <f t="shared" si="6"/>
        <v>★</v>
      </c>
      <c r="E13" s="30" t="str">
        <f>IF(V15="電気","★",IF(V15="テレビ","●",IF(V15="エアコン","◆")))</f>
        <v>★</v>
      </c>
      <c r="F13" s="31" t="str">
        <f t="shared" ref="F13" si="8">IF(W13="電気","★",IF(W13="テレビ","●",IF(W13="エアコン","◆")))</f>
        <v>●</v>
      </c>
      <c r="G13" s="29"/>
      <c r="H13" s="31"/>
      <c r="I13" s="29" t="str">
        <f t="shared" ref="I13:J20" si="9">IF(Z13="電気","★",IF(Z13="テレビ","●",IF(Z13="エアコン","◆")))</f>
        <v>★</v>
      </c>
      <c r="J13" s="31"/>
      <c r="K13" s="44"/>
      <c r="L13" s="45"/>
      <c r="M13" s="35"/>
      <c r="N13" s="35"/>
      <c r="O13" s="70">
        <f t="shared" si="2"/>
        <v>0</v>
      </c>
      <c r="P13" s="70">
        <f t="shared" si="3"/>
        <v>1</v>
      </c>
      <c r="Q13" s="70">
        <f t="shared" si="4"/>
        <v>4</v>
      </c>
      <c r="R13" s="70">
        <f t="shared" si="5"/>
        <v>0</v>
      </c>
      <c r="S13" s="38" t="s">
        <v>6</v>
      </c>
      <c r="T13" s="39"/>
      <c r="U13" s="41" t="s">
        <v>69</v>
      </c>
      <c r="V13" s="41" t="s">
        <v>69</v>
      </c>
      <c r="W13" s="34" t="s">
        <v>70</v>
      </c>
      <c r="X13" s="38"/>
      <c r="Y13" s="39"/>
      <c r="Z13" s="38" t="s">
        <v>75</v>
      </c>
      <c r="AA13" s="39"/>
    </row>
    <row r="14" spans="1:27" s="34" customFormat="1" ht="24.95" customHeight="1" x14ac:dyDescent="0.4">
      <c r="A14" s="32" t="s">
        <v>18</v>
      </c>
      <c r="B14" s="29"/>
      <c r="C14" s="30"/>
      <c r="D14" s="29"/>
      <c r="E14" s="30"/>
      <c r="F14" s="31"/>
      <c r="G14" s="29"/>
      <c r="H14" s="31"/>
      <c r="I14" s="29"/>
      <c r="J14" s="31"/>
      <c r="K14" s="44"/>
      <c r="L14" s="45"/>
      <c r="M14" s="35"/>
      <c r="N14" s="35"/>
      <c r="O14" s="70">
        <f t="shared" si="2"/>
        <v>0</v>
      </c>
      <c r="P14" s="70">
        <f t="shared" si="3"/>
        <v>0</v>
      </c>
      <c r="Q14" s="70">
        <f t="shared" si="4"/>
        <v>0</v>
      </c>
      <c r="R14" s="70">
        <f t="shared" si="5"/>
        <v>0</v>
      </c>
      <c r="S14" s="38"/>
      <c r="T14" s="39"/>
      <c r="X14" s="38"/>
      <c r="Y14" s="39"/>
      <c r="Z14" s="38"/>
      <c r="AA14" s="39"/>
    </row>
    <row r="15" spans="1:27" s="34" customFormat="1" ht="24.95" customHeight="1" x14ac:dyDescent="0.4">
      <c r="A15" s="32" t="s">
        <v>19</v>
      </c>
      <c r="B15" s="29" t="str">
        <f>IF(S15="電気","★",IF(S15="テレビ","●",IF(S15="エアコン","◆")))</f>
        <v>★</v>
      </c>
      <c r="C15" s="30" t="str">
        <f>IF(T15="電気","★",IF(T15="テレビ","●",IF(T15="エアコン","◆")))</f>
        <v>★</v>
      </c>
      <c r="D15" s="29" t="str">
        <f t="shared" si="6"/>
        <v>★</v>
      </c>
      <c r="E15" s="30" t="str">
        <f t="shared" ref="E15" si="10">IF(V15="電気","★",IF(V15="テレビ","●",IF(V15="エアコン","◆")))</f>
        <v>★</v>
      </c>
      <c r="F15" s="30"/>
      <c r="G15" s="29" t="str">
        <f t="shared" ref="G15:G20" si="11">IF(X15="電気","★",IF(X15="テレビ","●",IF(X15="エアコン","◆")))</f>
        <v>★</v>
      </c>
      <c r="H15" s="31"/>
      <c r="I15" s="29" t="str">
        <f t="shared" si="9"/>
        <v>★</v>
      </c>
      <c r="J15" s="31" t="str">
        <f t="shared" si="9"/>
        <v>★</v>
      </c>
      <c r="K15" s="44"/>
      <c r="L15" s="45"/>
      <c r="M15" s="35"/>
      <c r="N15" s="35"/>
      <c r="O15" s="70">
        <f t="shared" si="2"/>
        <v>0</v>
      </c>
      <c r="P15" s="70">
        <f t="shared" si="3"/>
        <v>0</v>
      </c>
      <c r="Q15" s="70">
        <f t="shared" si="4"/>
        <v>7</v>
      </c>
      <c r="R15" s="70">
        <f t="shared" si="5"/>
        <v>0</v>
      </c>
      <c r="S15" s="38" t="s">
        <v>6</v>
      </c>
      <c r="T15" s="39" t="s">
        <v>6</v>
      </c>
      <c r="U15" s="34" t="s">
        <v>69</v>
      </c>
      <c r="V15" s="41" t="s">
        <v>69</v>
      </c>
      <c r="W15" s="41"/>
      <c r="X15" s="38" t="s">
        <v>6</v>
      </c>
      <c r="Y15" s="39"/>
      <c r="Z15" s="38" t="s">
        <v>74</v>
      </c>
      <c r="AA15" s="39" t="s">
        <v>75</v>
      </c>
    </row>
    <row r="16" spans="1:27" s="34" customFormat="1" ht="24.95" customHeight="1" x14ac:dyDescent="0.4">
      <c r="A16" s="32" t="s">
        <v>21</v>
      </c>
      <c r="B16" s="29" t="str">
        <f>IF(S16="電気","★",IF(S16="テレビ","●",IF(S16="エアコン","◆")))</f>
        <v>★</v>
      </c>
      <c r="C16" s="30" t="str">
        <f t="shared" ref="C16" si="12">IF(T16="電気","★",IF(T16="テレビ","●",IF(T16="エアコン","◆")))</f>
        <v>★</v>
      </c>
      <c r="D16" s="29" t="str">
        <f t="shared" ref="D16" si="13">IF(U16="電気","★",IF(U16="テレビ","●",IF(U16="エアコン","◆")))</f>
        <v>★</v>
      </c>
      <c r="E16" s="30"/>
      <c r="F16" s="30"/>
      <c r="G16" s="29" t="str">
        <f t="shared" si="11"/>
        <v>★</v>
      </c>
      <c r="H16" s="31"/>
      <c r="I16" s="29" t="str">
        <f t="shared" si="9"/>
        <v>★</v>
      </c>
      <c r="J16" s="31"/>
      <c r="K16" s="44"/>
      <c r="L16" s="45"/>
      <c r="M16" s="35"/>
      <c r="N16" s="35"/>
      <c r="O16" s="70">
        <f t="shared" si="2"/>
        <v>0</v>
      </c>
      <c r="P16" s="70">
        <f t="shared" si="3"/>
        <v>0</v>
      </c>
      <c r="Q16" s="70">
        <f t="shared" si="4"/>
        <v>5</v>
      </c>
      <c r="R16" s="70">
        <f t="shared" si="5"/>
        <v>0</v>
      </c>
      <c r="S16" s="38" t="s">
        <v>6</v>
      </c>
      <c r="T16" s="39" t="s">
        <v>6</v>
      </c>
      <c r="U16" s="34" t="s">
        <v>69</v>
      </c>
      <c r="X16" s="38" t="s">
        <v>6</v>
      </c>
      <c r="Y16" s="39"/>
      <c r="Z16" s="38" t="s">
        <v>6</v>
      </c>
      <c r="AA16" s="39"/>
    </row>
    <row r="17" spans="1:27" s="34" customFormat="1" ht="24.95" customHeight="1" x14ac:dyDescent="0.4">
      <c r="A17" s="32" t="s">
        <v>22</v>
      </c>
      <c r="B17" s="29"/>
      <c r="C17" s="30"/>
      <c r="D17" s="29"/>
      <c r="E17" s="30"/>
      <c r="F17" s="31"/>
      <c r="G17" s="29"/>
      <c r="H17" s="31"/>
      <c r="I17" s="29"/>
      <c r="J17" s="31"/>
      <c r="K17" s="44"/>
      <c r="L17" s="45"/>
      <c r="M17" s="35"/>
      <c r="N17" s="35"/>
      <c r="O17" s="70">
        <f t="shared" si="2"/>
        <v>0</v>
      </c>
      <c r="P17" s="70">
        <f t="shared" si="3"/>
        <v>0</v>
      </c>
      <c r="Q17" s="70">
        <f t="shared" si="4"/>
        <v>0</v>
      </c>
      <c r="R17" s="70">
        <f t="shared" si="5"/>
        <v>0</v>
      </c>
      <c r="S17" s="38"/>
      <c r="T17" s="39"/>
      <c r="X17" s="38"/>
      <c r="Y17" s="39"/>
      <c r="Z17" s="38"/>
      <c r="AA17" s="39"/>
    </row>
    <row r="18" spans="1:27" s="34" customFormat="1" ht="24.95" customHeight="1" x14ac:dyDescent="0.4">
      <c r="A18" s="32" t="s">
        <v>23</v>
      </c>
      <c r="B18" s="29"/>
      <c r="C18" s="30"/>
      <c r="D18" s="29"/>
      <c r="E18" s="30"/>
      <c r="F18" s="31"/>
      <c r="G18" s="29"/>
      <c r="H18" s="31"/>
      <c r="I18" s="29"/>
      <c r="J18" s="31"/>
      <c r="K18" s="44"/>
      <c r="L18" s="45"/>
      <c r="M18" s="35"/>
      <c r="N18" s="35"/>
      <c r="O18" s="70">
        <f t="shared" si="2"/>
        <v>0</v>
      </c>
      <c r="P18" s="70">
        <f t="shared" si="3"/>
        <v>0</v>
      </c>
      <c r="Q18" s="70">
        <f t="shared" si="4"/>
        <v>0</v>
      </c>
      <c r="R18" s="70">
        <f t="shared" si="5"/>
        <v>0</v>
      </c>
      <c r="S18" s="38"/>
      <c r="T18" s="39"/>
      <c r="X18" s="38"/>
      <c r="Y18" s="39"/>
      <c r="Z18" s="38"/>
      <c r="AA18" s="39"/>
    </row>
    <row r="19" spans="1:27" s="34" customFormat="1" ht="24.95" customHeight="1" x14ac:dyDescent="0.4">
      <c r="A19" s="32" t="s">
        <v>24</v>
      </c>
      <c r="B19" s="29"/>
      <c r="C19" s="30"/>
      <c r="D19" s="29"/>
      <c r="E19" s="30"/>
      <c r="F19" s="31"/>
      <c r="G19" s="29"/>
      <c r="H19" s="31"/>
      <c r="I19" s="29" t="str">
        <f t="shared" ref="I19" si="14">IF(Z19="電気","★",IF(Z19="テレビ","●",IF(Z19="エアコン","◆")))</f>
        <v>★</v>
      </c>
      <c r="J19" s="31"/>
      <c r="K19" s="44"/>
      <c r="L19" s="45"/>
      <c r="M19" s="35"/>
      <c r="N19" s="35"/>
      <c r="O19" s="70">
        <f t="shared" si="2"/>
        <v>0</v>
      </c>
      <c r="P19" s="70">
        <f t="shared" si="3"/>
        <v>0</v>
      </c>
      <c r="Q19" s="70">
        <f t="shared" si="4"/>
        <v>1</v>
      </c>
      <c r="R19" s="70">
        <f t="shared" si="5"/>
        <v>0</v>
      </c>
      <c r="S19" s="38"/>
      <c r="T19" s="39"/>
      <c r="U19" s="41"/>
      <c r="V19" s="41"/>
      <c r="X19" s="38"/>
      <c r="Y19" s="39"/>
      <c r="Z19" s="38" t="s">
        <v>74</v>
      </c>
      <c r="AA19" s="39"/>
    </row>
    <row r="20" spans="1:27" s="34" customFormat="1" ht="24.95" customHeight="1" x14ac:dyDescent="0.4">
      <c r="A20" s="32" t="s">
        <v>25</v>
      </c>
      <c r="B20" s="29" t="str">
        <f>IF(S20="電気","★",IF(S20="テレビ","●",IF(S20="エアコン","◆")))</f>
        <v>★</v>
      </c>
      <c r="C20" s="30"/>
      <c r="D20" s="29"/>
      <c r="E20" s="30"/>
      <c r="F20" s="31"/>
      <c r="G20" s="29" t="str">
        <f t="shared" si="11"/>
        <v>★</v>
      </c>
      <c r="H20" s="31"/>
      <c r="I20" s="29" t="str">
        <f t="shared" si="9"/>
        <v>●</v>
      </c>
      <c r="J20" s="31"/>
      <c r="K20" s="44"/>
      <c r="L20" s="45"/>
      <c r="M20" s="35"/>
      <c r="N20" s="35"/>
      <c r="O20" s="70">
        <f t="shared" si="2"/>
        <v>0</v>
      </c>
      <c r="P20" s="70">
        <f t="shared" si="3"/>
        <v>1</v>
      </c>
      <c r="Q20" s="70">
        <f t="shared" si="4"/>
        <v>2</v>
      </c>
      <c r="R20" s="70">
        <f t="shared" si="5"/>
        <v>0</v>
      </c>
      <c r="S20" s="38" t="s">
        <v>6</v>
      </c>
      <c r="T20" s="39"/>
      <c r="X20" s="38" t="s">
        <v>6</v>
      </c>
      <c r="Y20" s="39"/>
      <c r="Z20" s="38" t="s">
        <v>73</v>
      </c>
      <c r="AA20" s="39"/>
    </row>
    <row r="21" spans="1:27" s="34" customFormat="1" ht="24.95" customHeight="1" x14ac:dyDescent="0.4">
      <c r="A21" s="32" t="s">
        <v>26</v>
      </c>
      <c r="B21" s="29"/>
      <c r="C21" s="30"/>
      <c r="D21" s="29"/>
      <c r="E21" s="30"/>
      <c r="F21" s="31"/>
      <c r="G21" s="29"/>
      <c r="H21" s="31"/>
      <c r="I21" s="29"/>
      <c r="J21" s="31"/>
      <c r="K21" s="44"/>
      <c r="L21" s="45"/>
      <c r="M21" s="35"/>
      <c r="N21" s="35"/>
      <c r="O21" s="70">
        <f t="shared" si="2"/>
        <v>0</v>
      </c>
      <c r="P21" s="70">
        <f t="shared" si="3"/>
        <v>0</v>
      </c>
      <c r="Q21" s="70">
        <f t="shared" si="4"/>
        <v>0</v>
      </c>
      <c r="R21" s="70">
        <f t="shared" si="5"/>
        <v>0</v>
      </c>
      <c r="S21" s="38"/>
      <c r="T21" s="39"/>
      <c r="X21" s="38"/>
      <c r="Y21" s="39"/>
      <c r="Z21" s="38"/>
      <c r="AA21" s="39"/>
    </row>
    <row r="22" spans="1:27" s="34" customFormat="1" ht="24.95" customHeight="1" x14ac:dyDescent="0.4">
      <c r="A22" s="32" t="s">
        <v>27</v>
      </c>
      <c r="B22" s="29"/>
      <c r="C22" s="30"/>
      <c r="D22" s="29"/>
      <c r="E22" s="30"/>
      <c r="F22" s="31"/>
      <c r="G22" s="29" t="str">
        <f t="shared" ref="G22" si="15">IF(X22="電気","★",IF(X22="テレビ","●",IF(X22="エアコン","◆")))</f>
        <v>●</v>
      </c>
      <c r="H22" s="31" t="str">
        <f t="shared" ref="H22" si="16">IF(Y22="電気","★",IF(Y22="テレビ","●",IF(Y22="エアコン","◆")))</f>
        <v>●</v>
      </c>
      <c r="I22" s="29"/>
      <c r="J22" s="31"/>
      <c r="K22" s="44"/>
      <c r="L22" s="45"/>
      <c r="M22" s="35"/>
      <c r="N22" s="35"/>
      <c r="O22" s="70">
        <f t="shared" si="2"/>
        <v>0</v>
      </c>
      <c r="P22" s="70">
        <f t="shared" si="3"/>
        <v>2</v>
      </c>
      <c r="Q22" s="70">
        <f t="shared" si="4"/>
        <v>0</v>
      </c>
      <c r="R22" s="70">
        <f t="shared" si="5"/>
        <v>0</v>
      </c>
      <c r="S22" s="38"/>
      <c r="T22" s="39"/>
      <c r="X22" s="38" t="s">
        <v>71</v>
      </c>
      <c r="Y22" s="34" t="s">
        <v>20</v>
      </c>
      <c r="Z22" s="38"/>
      <c r="AA22" s="39"/>
    </row>
    <row r="23" spans="1:27" s="34" customFormat="1" ht="24.95" customHeight="1" x14ac:dyDescent="0.4">
      <c r="A23" s="32" t="s">
        <v>28</v>
      </c>
      <c r="B23" s="29"/>
      <c r="C23" s="30"/>
      <c r="D23" s="29"/>
      <c r="E23" s="30"/>
      <c r="F23" s="31"/>
      <c r="G23" s="29"/>
      <c r="H23" s="31"/>
      <c r="I23" s="29"/>
      <c r="J23" s="31"/>
      <c r="K23" s="44"/>
      <c r="L23" s="45"/>
      <c r="M23" s="35"/>
      <c r="N23" s="35"/>
      <c r="O23" s="70">
        <f t="shared" si="2"/>
        <v>0</v>
      </c>
      <c r="P23" s="70">
        <f t="shared" si="3"/>
        <v>0</v>
      </c>
      <c r="Q23" s="70">
        <f t="shared" si="4"/>
        <v>0</v>
      </c>
      <c r="R23" s="70">
        <f t="shared" si="5"/>
        <v>0</v>
      </c>
      <c r="S23" s="38"/>
      <c r="T23" s="39"/>
      <c r="X23" s="38"/>
      <c r="Y23" s="39"/>
      <c r="Z23" s="38"/>
      <c r="AA23" s="39"/>
    </row>
    <row r="24" spans="1:27" s="34" customFormat="1" ht="24.95" customHeight="1" x14ac:dyDescent="0.4">
      <c r="A24" s="32" t="s">
        <v>29</v>
      </c>
      <c r="B24" s="29"/>
      <c r="C24" s="30"/>
      <c r="D24" s="29"/>
      <c r="E24" s="30"/>
      <c r="F24" s="31"/>
      <c r="G24" s="29"/>
      <c r="H24" s="31"/>
      <c r="I24" s="29"/>
      <c r="J24" s="31"/>
      <c r="K24" s="44"/>
      <c r="L24" s="45"/>
      <c r="M24" s="35"/>
      <c r="N24" s="35"/>
      <c r="O24" s="70">
        <f t="shared" si="2"/>
        <v>0</v>
      </c>
      <c r="P24" s="70">
        <f t="shared" si="3"/>
        <v>0</v>
      </c>
      <c r="Q24" s="70">
        <f t="shared" si="4"/>
        <v>0</v>
      </c>
      <c r="R24" s="70">
        <f t="shared" si="5"/>
        <v>0</v>
      </c>
      <c r="S24" s="38"/>
      <c r="T24" s="39"/>
      <c r="X24" s="38"/>
      <c r="Y24" s="39"/>
      <c r="Z24" s="38"/>
      <c r="AA24" s="39"/>
    </row>
    <row r="25" spans="1:27" s="34" customFormat="1" ht="24.95" customHeight="1" x14ac:dyDescent="0.4">
      <c r="A25" s="32" t="s">
        <v>30</v>
      </c>
      <c r="B25" s="29"/>
      <c r="C25" s="30"/>
      <c r="D25" s="29"/>
      <c r="E25" s="30"/>
      <c r="F25" s="31"/>
      <c r="G25" s="29"/>
      <c r="H25" s="31"/>
      <c r="I25" s="29"/>
      <c r="J25" s="31"/>
      <c r="K25" s="44"/>
      <c r="L25" s="45"/>
      <c r="M25" s="35"/>
      <c r="N25" s="35"/>
      <c r="O25" s="70">
        <f t="shared" si="2"/>
        <v>0</v>
      </c>
      <c r="P25" s="70">
        <f t="shared" si="3"/>
        <v>0</v>
      </c>
      <c r="Q25" s="70">
        <f t="shared" si="4"/>
        <v>0</v>
      </c>
      <c r="R25" s="70">
        <f t="shared" si="5"/>
        <v>0</v>
      </c>
      <c r="S25" s="38"/>
      <c r="T25" s="39"/>
      <c r="X25" s="38"/>
      <c r="Y25" s="39"/>
      <c r="Z25" s="38"/>
      <c r="AA25" s="39"/>
    </row>
    <row r="26" spans="1:27" s="34" customFormat="1" ht="24.95" customHeight="1" x14ac:dyDescent="0.4">
      <c r="A26" s="32" t="s">
        <v>31</v>
      </c>
      <c r="B26" s="29"/>
      <c r="C26" s="30"/>
      <c r="D26" s="29"/>
      <c r="E26" s="30"/>
      <c r="F26" s="31"/>
      <c r="G26" s="29"/>
      <c r="H26" s="31"/>
      <c r="I26" s="29"/>
      <c r="J26" s="31"/>
      <c r="K26" s="44"/>
      <c r="L26" s="45"/>
      <c r="M26" s="35"/>
      <c r="N26" s="35"/>
      <c r="O26" s="70">
        <f t="shared" si="2"/>
        <v>0</v>
      </c>
      <c r="P26" s="70">
        <f t="shared" si="3"/>
        <v>0</v>
      </c>
      <c r="Q26" s="70">
        <f t="shared" si="4"/>
        <v>0</v>
      </c>
      <c r="R26" s="70">
        <f t="shared" si="5"/>
        <v>0</v>
      </c>
      <c r="S26" s="38"/>
      <c r="T26" s="39"/>
      <c r="X26" s="38"/>
      <c r="Y26" s="39"/>
      <c r="Z26" s="41"/>
      <c r="AA26" s="39"/>
    </row>
  </sheetData>
  <mergeCells count="9">
    <mergeCell ref="B2:C2"/>
    <mergeCell ref="K2:L2"/>
    <mergeCell ref="U1:W1"/>
    <mergeCell ref="X1:Y1"/>
    <mergeCell ref="Z1:AA1"/>
    <mergeCell ref="D2:F2"/>
    <mergeCell ref="G2:H2"/>
    <mergeCell ref="I2:J2"/>
    <mergeCell ref="S1:T1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A0533-C90B-4A8F-9E09-8198D840ED38}">
  <dimension ref="A1:AA28"/>
  <sheetViews>
    <sheetView view="pageBreakPreview" topLeftCell="A22" zoomScale="80" zoomScaleNormal="80" zoomScaleSheetLayoutView="80" workbookViewId="0">
      <pane xSplit="1" topLeftCell="O1" activePane="topRight" state="frozen"/>
      <selection pane="topRight" activeCell="O5" sqref="O5"/>
    </sheetView>
  </sheetViews>
  <sheetFormatPr defaultRowHeight="18.75" x14ac:dyDescent="0.4"/>
  <cols>
    <col min="1" max="1" width="13.125" customWidth="1"/>
    <col min="2" max="8" width="10.625" customWidth="1"/>
    <col min="9" max="9" width="12" customWidth="1"/>
    <col min="10" max="10" width="12.25" customWidth="1"/>
    <col min="11" max="14" width="5.625" customWidth="1"/>
    <col min="15" max="15" width="11.375" bestFit="1" customWidth="1"/>
    <col min="26" max="26" width="13" bestFit="1" customWidth="1"/>
    <col min="27" max="27" width="9.75" customWidth="1"/>
  </cols>
  <sheetData>
    <row r="1" spans="1:27" s="34" customFormat="1" ht="43.5" customHeight="1" thickBot="1" x14ac:dyDescent="0.45">
      <c r="A1" s="34" t="s">
        <v>54</v>
      </c>
      <c r="E1" s="34" t="s">
        <v>0</v>
      </c>
      <c r="O1" s="42" t="s">
        <v>1</v>
      </c>
      <c r="P1" s="35" t="s">
        <v>2</v>
      </c>
      <c r="Q1" s="35" t="s">
        <v>3</v>
      </c>
      <c r="R1" s="35" t="s">
        <v>4</v>
      </c>
      <c r="S1" s="146">
        <v>45215</v>
      </c>
      <c r="T1" s="144"/>
      <c r="U1" s="160"/>
      <c r="V1" s="146">
        <v>45216</v>
      </c>
      <c r="W1" s="144"/>
      <c r="X1" s="146">
        <v>45218</v>
      </c>
      <c r="Y1" s="160"/>
      <c r="Z1" s="146">
        <v>45219</v>
      </c>
      <c r="AA1" s="160"/>
    </row>
    <row r="2" spans="1:27" s="34" customFormat="1" ht="24.95" customHeight="1" x14ac:dyDescent="0.4">
      <c r="A2" s="36"/>
      <c r="B2" s="148">
        <v>45215</v>
      </c>
      <c r="C2" s="149"/>
      <c r="D2" s="150"/>
      <c r="E2" s="148">
        <v>45216</v>
      </c>
      <c r="F2" s="150"/>
      <c r="G2" s="148">
        <v>45218</v>
      </c>
      <c r="H2" s="150"/>
      <c r="I2" s="169">
        <v>45219</v>
      </c>
      <c r="J2" s="170"/>
      <c r="O2" s="37" t="s">
        <v>8</v>
      </c>
      <c r="P2" s="35" t="s">
        <v>20</v>
      </c>
      <c r="Q2" s="35" t="s">
        <v>35</v>
      </c>
      <c r="R2" s="35" t="s">
        <v>36</v>
      </c>
      <c r="S2" s="38"/>
      <c r="U2" s="39"/>
      <c r="X2" s="38"/>
      <c r="Y2" s="39"/>
      <c r="Z2" s="38"/>
      <c r="AA2" s="39"/>
    </row>
    <row r="3" spans="1:27" s="34" customFormat="1" ht="24.95" customHeight="1" x14ac:dyDescent="0.4">
      <c r="A3" s="40" t="s">
        <v>5</v>
      </c>
      <c r="B3" s="29"/>
      <c r="C3" s="30"/>
      <c r="D3" s="31"/>
      <c r="E3" s="29"/>
      <c r="F3" s="31"/>
      <c r="G3" s="29"/>
      <c r="H3" s="31"/>
      <c r="I3" s="29"/>
      <c r="J3" s="31"/>
      <c r="K3" s="35"/>
      <c r="L3" s="35"/>
      <c r="M3" s="35"/>
      <c r="N3" s="35"/>
      <c r="O3" s="35">
        <f>COUNTIF(B3:J3,"◆")</f>
        <v>0</v>
      </c>
      <c r="P3" s="35">
        <f>COUNTIF(B3:J3,"●")</f>
        <v>0</v>
      </c>
      <c r="Q3" s="35">
        <f>COUNTIF(B3:J3,"★")</f>
        <v>0</v>
      </c>
      <c r="R3" s="35">
        <f>COUNTIF(B3:J3,"▲")</f>
        <v>0</v>
      </c>
      <c r="S3" s="38"/>
      <c r="U3" s="39"/>
      <c r="X3" s="38"/>
      <c r="Y3" s="39"/>
      <c r="Z3" s="38"/>
      <c r="AA3" s="39"/>
    </row>
    <row r="4" spans="1:27" s="34" customFormat="1" ht="24.95" customHeight="1" x14ac:dyDescent="0.4">
      <c r="A4" s="32" t="s">
        <v>7</v>
      </c>
      <c r="B4" s="29" t="str">
        <f t="shared" ref="B4:B15" si="0">IF(S4="電気","★",IF(S4="テレビ","●",IF(S4="エアコン","◆")))</f>
        <v>★</v>
      </c>
      <c r="C4" s="30"/>
      <c r="D4" s="31"/>
      <c r="E4" s="29"/>
      <c r="F4" s="31"/>
      <c r="G4" s="29"/>
      <c r="H4" s="31"/>
      <c r="I4" s="29"/>
      <c r="J4" s="31"/>
      <c r="K4" s="35"/>
      <c r="L4" s="35"/>
      <c r="M4" s="35"/>
      <c r="N4" s="35"/>
      <c r="O4" s="70">
        <f t="shared" ref="O4:O26" si="1">COUNTIF(B4:J4,"◆")</f>
        <v>0</v>
      </c>
      <c r="P4" s="70">
        <f t="shared" ref="P4:P26" si="2">COUNTIF(B4:J4,"●")</f>
        <v>0</v>
      </c>
      <c r="Q4" s="70">
        <f t="shared" ref="Q4:Q26" si="3">COUNTIF(B4:J4,"★")</f>
        <v>1</v>
      </c>
      <c r="R4" s="70">
        <f t="shared" ref="R4:R26" si="4">COUNTIF(B4:J4,"▲")</f>
        <v>0</v>
      </c>
      <c r="S4" s="38" t="s">
        <v>59</v>
      </c>
      <c r="U4" s="39"/>
      <c r="X4" s="38"/>
      <c r="Y4" s="39"/>
      <c r="Z4" s="38"/>
      <c r="AA4" s="39"/>
    </row>
    <row r="5" spans="1:27" s="34" customFormat="1" ht="24.95" customHeight="1" x14ac:dyDescent="0.4">
      <c r="A5" s="32" t="s">
        <v>9</v>
      </c>
      <c r="B5" s="29"/>
      <c r="C5" s="30"/>
      <c r="D5" s="31"/>
      <c r="E5" s="29"/>
      <c r="F5" s="31"/>
      <c r="G5" s="29"/>
      <c r="H5" s="31"/>
      <c r="I5" s="29"/>
      <c r="J5" s="31"/>
      <c r="K5" s="35"/>
      <c r="L5" s="35"/>
      <c r="M5" s="35"/>
      <c r="N5" s="35"/>
      <c r="O5" s="70">
        <f t="shared" si="1"/>
        <v>0</v>
      </c>
      <c r="P5" s="70">
        <f t="shared" si="2"/>
        <v>0</v>
      </c>
      <c r="Q5" s="70">
        <f t="shared" si="3"/>
        <v>0</v>
      </c>
      <c r="R5" s="70">
        <f t="shared" si="4"/>
        <v>0</v>
      </c>
      <c r="S5" s="38"/>
      <c r="U5" s="39"/>
      <c r="X5" s="38"/>
      <c r="Y5" s="39"/>
      <c r="Z5" s="38"/>
      <c r="AA5" s="39"/>
    </row>
    <row r="6" spans="1:27" s="34" customFormat="1" ht="24.95" customHeight="1" x14ac:dyDescent="0.4">
      <c r="A6" s="32" t="s">
        <v>10</v>
      </c>
      <c r="B6" s="29" t="str">
        <f t="shared" si="0"/>
        <v>★</v>
      </c>
      <c r="C6" s="30"/>
      <c r="D6" s="31"/>
      <c r="E6" s="29" t="str">
        <f t="shared" ref="D6:F15" si="5">IF(V6="電気","★",IF(V6="テレビ","●",IF(V6="エアコン","◆")))</f>
        <v>★</v>
      </c>
      <c r="F6" s="31"/>
      <c r="G6" s="29"/>
      <c r="H6" s="31"/>
      <c r="I6" s="29"/>
      <c r="J6" s="31"/>
      <c r="K6" s="35"/>
      <c r="L6" s="35"/>
      <c r="M6" s="35"/>
      <c r="N6" s="35"/>
      <c r="O6" s="70">
        <f t="shared" si="1"/>
        <v>0</v>
      </c>
      <c r="P6" s="70">
        <f t="shared" si="2"/>
        <v>0</v>
      </c>
      <c r="Q6" s="70">
        <f t="shared" si="3"/>
        <v>2</v>
      </c>
      <c r="R6" s="70">
        <f t="shared" si="4"/>
        <v>0</v>
      </c>
      <c r="S6" s="38" t="s">
        <v>59</v>
      </c>
      <c r="U6" s="39"/>
      <c r="V6" s="41" t="s">
        <v>6</v>
      </c>
      <c r="X6" s="38"/>
      <c r="Y6" s="39"/>
      <c r="Z6" s="38"/>
      <c r="AA6" s="39"/>
    </row>
    <row r="7" spans="1:27" s="34" customFormat="1" ht="24.95" customHeight="1" x14ac:dyDescent="0.4">
      <c r="A7" s="32" t="s">
        <v>11</v>
      </c>
      <c r="B7" s="29" t="str">
        <f t="shared" si="0"/>
        <v>●</v>
      </c>
      <c r="C7" s="30" t="str">
        <f t="shared" ref="C7:C15" si="6">IF(T7="電気","★",IF(T7="テレビ","●",IF(T7="エアコン","◆")))</f>
        <v>★</v>
      </c>
      <c r="D7" s="31" t="str">
        <f t="shared" si="5"/>
        <v>★</v>
      </c>
      <c r="E7" s="29" t="str">
        <f t="shared" si="5"/>
        <v>★</v>
      </c>
      <c r="F7" s="31"/>
      <c r="G7" s="29"/>
      <c r="H7" s="31"/>
      <c r="I7" s="29"/>
      <c r="J7" s="31"/>
      <c r="K7" s="35"/>
      <c r="L7" s="35"/>
      <c r="M7" s="35"/>
      <c r="N7" s="35"/>
      <c r="O7" s="70">
        <f t="shared" si="1"/>
        <v>0</v>
      </c>
      <c r="P7" s="70">
        <f t="shared" si="2"/>
        <v>1</v>
      </c>
      <c r="Q7" s="70">
        <f t="shared" si="3"/>
        <v>3</v>
      </c>
      <c r="R7" s="70">
        <f t="shared" si="4"/>
        <v>0</v>
      </c>
      <c r="S7" s="38" t="s">
        <v>60</v>
      </c>
      <c r="T7" s="34" t="s">
        <v>59</v>
      </c>
      <c r="U7" s="39" t="s">
        <v>59</v>
      </c>
      <c r="V7" s="41" t="s">
        <v>6</v>
      </c>
      <c r="W7" s="41"/>
      <c r="X7" s="38"/>
      <c r="Y7" s="39"/>
      <c r="Z7" s="38"/>
      <c r="AA7" s="39"/>
    </row>
    <row r="8" spans="1:27" s="34" customFormat="1" ht="24.95" customHeight="1" x14ac:dyDescent="0.4">
      <c r="A8" s="32" t="s">
        <v>12</v>
      </c>
      <c r="B8" s="29"/>
      <c r="C8" s="30"/>
      <c r="D8" s="31"/>
      <c r="E8" s="29"/>
      <c r="F8" s="31"/>
      <c r="G8" s="29"/>
      <c r="H8" s="31"/>
      <c r="I8" s="29"/>
      <c r="J8" s="31"/>
      <c r="K8" s="35"/>
      <c r="L8" s="35"/>
      <c r="M8" s="35"/>
      <c r="N8" s="35"/>
      <c r="O8" s="70">
        <f t="shared" si="1"/>
        <v>0</v>
      </c>
      <c r="P8" s="70">
        <f t="shared" si="2"/>
        <v>0</v>
      </c>
      <c r="Q8" s="70">
        <f t="shared" si="3"/>
        <v>0</v>
      </c>
      <c r="R8" s="70">
        <f t="shared" si="4"/>
        <v>0</v>
      </c>
      <c r="S8" s="38"/>
      <c r="U8" s="39"/>
      <c r="X8" s="38"/>
      <c r="Y8" s="39"/>
      <c r="Z8" s="38"/>
      <c r="AA8" s="39"/>
    </row>
    <row r="9" spans="1:27" s="34" customFormat="1" ht="24.95" customHeight="1" x14ac:dyDescent="0.4">
      <c r="A9" s="32" t="s">
        <v>13</v>
      </c>
      <c r="B9" s="29"/>
      <c r="C9" s="30"/>
      <c r="D9" s="31"/>
      <c r="E9" s="29"/>
      <c r="F9" s="31"/>
      <c r="G9" s="29"/>
      <c r="H9" s="31"/>
      <c r="I9" s="29"/>
      <c r="J9" s="31"/>
      <c r="K9" s="35"/>
      <c r="L9" s="35"/>
      <c r="M9" s="35"/>
      <c r="N9" s="35"/>
      <c r="O9" s="70">
        <f t="shared" si="1"/>
        <v>0</v>
      </c>
      <c r="P9" s="70">
        <f t="shared" si="2"/>
        <v>0</v>
      </c>
      <c r="Q9" s="70">
        <f t="shared" si="3"/>
        <v>0</v>
      </c>
      <c r="R9" s="70">
        <f t="shared" si="4"/>
        <v>0</v>
      </c>
      <c r="S9" s="38"/>
      <c r="U9" s="39"/>
      <c r="X9" s="38"/>
      <c r="Y9" s="39"/>
      <c r="Z9" s="38"/>
      <c r="AA9" s="39"/>
    </row>
    <row r="10" spans="1:27" s="34" customFormat="1" ht="24.95" customHeight="1" x14ac:dyDescent="0.4">
      <c r="A10" s="32" t="s">
        <v>14</v>
      </c>
      <c r="B10" s="29" t="str">
        <f t="shared" si="0"/>
        <v>★</v>
      </c>
      <c r="C10" s="30" t="str">
        <f t="shared" si="6"/>
        <v>●</v>
      </c>
      <c r="D10" s="31"/>
      <c r="E10" s="29"/>
      <c r="F10" s="31"/>
      <c r="G10" s="29"/>
      <c r="H10" s="31"/>
      <c r="I10" s="29"/>
      <c r="J10" s="31"/>
      <c r="K10" s="35"/>
      <c r="L10" s="35"/>
      <c r="M10" s="35"/>
      <c r="N10" s="35"/>
      <c r="O10" s="70">
        <f t="shared" si="1"/>
        <v>0</v>
      </c>
      <c r="P10" s="70">
        <f t="shared" si="2"/>
        <v>1</v>
      </c>
      <c r="Q10" s="70">
        <f t="shared" si="3"/>
        <v>1</v>
      </c>
      <c r="R10" s="70">
        <f t="shared" si="4"/>
        <v>0</v>
      </c>
      <c r="S10" s="38" t="s">
        <v>59</v>
      </c>
      <c r="T10" s="41" t="s">
        <v>60</v>
      </c>
      <c r="U10" s="39"/>
      <c r="X10" s="38"/>
      <c r="Y10" s="39"/>
      <c r="Z10" s="38"/>
      <c r="AA10" s="39"/>
    </row>
    <row r="11" spans="1:27" s="34" customFormat="1" ht="24.95" customHeight="1" x14ac:dyDescent="0.4">
      <c r="A11" s="32" t="s">
        <v>15</v>
      </c>
      <c r="B11" s="29"/>
      <c r="C11" s="30"/>
      <c r="D11" s="31"/>
      <c r="E11" s="29"/>
      <c r="F11" s="31"/>
      <c r="G11" s="29"/>
      <c r="H11" s="31"/>
      <c r="I11" s="29"/>
      <c r="J11" s="31"/>
      <c r="K11" s="35"/>
      <c r="L11" s="35"/>
      <c r="M11" s="35"/>
      <c r="N11" s="35"/>
      <c r="O11" s="70">
        <f t="shared" si="1"/>
        <v>0</v>
      </c>
      <c r="P11" s="70">
        <f t="shared" si="2"/>
        <v>0</v>
      </c>
      <c r="Q11" s="70">
        <f t="shared" si="3"/>
        <v>0</v>
      </c>
      <c r="R11" s="70">
        <f t="shared" si="4"/>
        <v>0</v>
      </c>
      <c r="S11" s="38"/>
      <c r="U11" s="39"/>
      <c r="X11" s="38"/>
      <c r="Y11" s="39"/>
      <c r="Z11" s="38"/>
      <c r="AA11" s="39"/>
    </row>
    <row r="12" spans="1:27" s="34" customFormat="1" ht="24.95" customHeight="1" x14ac:dyDescent="0.4">
      <c r="A12" s="32" t="s">
        <v>16</v>
      </c>
      <c r="B12" s="29" t="str">
        <f t="shared" si="0"/>
        <v>★</v>
      </c>
      <c r="C12" s="30"/>
      <c r="D12" s="31"/>
      <c r="E12" s="29"/>
      <c r="F12" s="31"/>
      <c r="G12" s="29"/>
      <c r="H12" s="31"/>
      <c r="I12" s="29" t="str">
        <f t="shared" ref="I12:I25" si="7">IF(Z12="電気","★",IF(Z12="テレビ","●",IF(Z12="エアコン","◆")))</f>
        <v>★</v>
      </c>
      <c r="J12" s="31"/>
      <c r="K12" s="35"/>
      <c r="L12" s="35"/>
      <c r="M12" s="35"/>
      <c r="N12" s="35"/>
      <c r="O12" s="70">
        <f t="shared" si="1"/>
        <v>0</v>
      </c>
      <c r="P12" s="70">
        <f t="shared" si="2"/>
        <v>0</v>
      </c>
      <c r="Q12" s="70">
        <f t="shared" si="3"/>
        <v>2</v>
      </c>
      <c r="R12" s="70">
        <f t="shared" si="4"/>
        <v>0</v>
      </c>
      <c r="S12" s="38" t="s">
        <v>59</v>
      </c>
      <c r="U12" s="39"/>
      <c r="X12" s="38"/>
      <c r="Y12" s="39"/>
      <c r="Z12" s="38" t="s">
        <v>65</v>
      </c>
      <c r="AA12" s="39"/>
    </row>
    <row r="13" spans="1:27" s="34" customFormat="1" ht="24.95" customHeight="1" x14ac:dyDescent="0.4">
      <c r="A13" s="32" t="s">
        <v>17</v>
      </c>
      <c r="B13" s="29"/>
      <c r="C13" s="30"/>
      <c r="D13" s="31"/>
      <c r="E13" s="29" t="str">
        <f t="shared" si="5"/>
        <v>★</v>
      </c>
      <c r="F13" s="31"/>
      <c r="G13" s="29" t="str">
        <f t="shared" ref="G13:G20" si="8">IF(X13="電気","★",IF(X13="テレビ","●",IF(X13="エアコン","◆")))</f>
        <v>★</v>
      </c>
      <c r="H13" s="31" t="str">
        <f t="shared" ref="H13:H16" si="9">IF(Y13="電気","★",IF(Y13="テレビ","●",IF(Y13="エアコン","◆")))</f>
        <v>●</v>
      </c>
      <c r="I13" s="29" t="str">
        <f t="shared" si="7"/>
        <v>★</v>
      </c>
      <c r="J13" s="31" t="str">
        <f t="shared" ref="J13:J15" si="10">IF(AA13="電気","★",IF(AA13="テレビ","●",IF(AA13="エアコン","◆")))</f>
        <v>●</v>
      </c>
      <c r="K13" s="35"/>
      <c r="L13" s="35"/>
      <c r="M13" s="35"/>
      <c r="N13" s="35"/>
      <c r="O13" s="70">
        <f t="shared" si="1"/>
        <v>0</v>
      </c>
      <c r="P13" s="70">
        <f t="shared" si="2"/>
        <v>2</v>
      </c>
      <c r="Q13" s="70">
        <f t="shared" si="3"/>
        <v>3</v>
      </c>
      <c r="R13" s="70">
        <f t="shared" si="4"/>
        <v>0</v>
      </c>
      <c r="S13" s="38"/>
      <c r="U13" s="39"/>
      <c r="V13" s="38" t="s">
        <v>6</v>
      </c>
      <c r="X13" s="38" t="s">
        <v>65</v>
      </c>
      <c r="Y13" s="39" t="s">
        <v>66</v>
      </c>
      <c r="Z13" s="38" t="s">
        <v>65</v>
      </c>
      <c r="AA13" s="39" t="s">
        <v>66</v>
      </c>
    </row>
    <row r="14" spans="1:27" s="34" customFormat="1" ht="24.95" customHeight="1" x14ac:dyDescent="0.4">
      <c r="A14" s="32" t="s">
        <v>18</v>
      </c>
      <c r="B14" s="29"/>
      <c r="C14" s="30"/>
      <c r="D14" s="31"/>
      <c r="E14" s="29"/>
      <c r="F14" s="31"/>
      <c r="G14" s="29"/>
      <c r="H14" s="31"/>
      <c r="I14" s="29"/>
      <c r="J14" s="31"/>
      <c r="K14" s="35"/>
      <c r="L14" s="35"/>
      <c r="M14" s="35"/>
      <c r="N14" s="35"/>
      <c r="O14" s="70">
        <f t="shared" si="1"/>
        <v>0</v>
      </c>
      <c r="P14" s="70">
        <f t="shared" si="2"/>
        <v>0</v>
      </c>
      <c r="Q14" s="70">
        <f t="shared" si="3"/>
        <v>0</v>
      </c>
      <c r="R14" s="70">
        <f t="shared" si="4"/>
        <v>0</v>
      </c>
      <c r="S14" s="38"/>
      <c r="U14" s="39"/>
      <c r="X14" s="38"/>
      <c r="Y14" s="39"/>
      <c r="Z14" s="38"/>
      <c r="AA14" s="39"/>
    </row>
    <row r="15" spans="1:27" s="34" customFormat="1" ht="24.95" customHeight="1" x14ac:dyDescent="0.4">
      <c r="A15" s="32" t="s">
        <v>19</v>
      </c>
      <c r="B15" s="29" t="str">
        <f t="shared" si="0"/>
        <v>★</v>
      </c>
      <c r="C15" s="30" t="str">
        <f t="shared" si="6"/>
        <v>★</v>
      </c>
      <c r="D15" s="31"/>
      <c r="E15" s="29" t="str">
        <f t="shared" si="5"/>
        <v>★</v>
      </c>
      <c r="F15" s="31" t="str">
        <f t="shared" si="5"/>
        <v>★</v>
      </c>
      <c r="G15" s="29" t="str">
        <f t="shared" si="8"/>
        <v>★</v>
      </c>
      <c r="H15" s="31" t="str">
        <f t="shared" si="9"/>
        <v>★</v>
      </c>
      <c r="I15" s="29" t="str">
        <f t="shared" si="7"/>
        <v>★</v>
      </c>
      <c r="J15" s="31" t="str">
        <f t="shared" si="10"/>
        <v>★</v>
      </c>
      <c r="K15" s="35"/>
      <c r="L15" s="35"/>
      <c r="M15" s="35"/>
      <c r="N15" s="35"/>
      <c r="O15" s="70">
        <f t="shared" si="1"/>
        <v>0</v>
      </c>
      <c r="P15" s="70">
        <f t="shared" si="2"/>
        <v>0</v>
      </c>
      <c r="Q15" s="70">
        <f t="shared" si="3"/>
        <v>8</v>
      </c>
      <c r="R15" s="70">
        <f t="shared" si="4"/>
        <v>0</v>
      </c>
      <c r="S15" s="38" t="s">
        <v>59</v>
      </c>
      <c r="T15" s="41" t="s">
        <v>59</v>
      </c>
      <c r="U15" s="39"/>
      <c r="V15" s="38" t="s">
        <v>6</v>
      </c>
      <c r="W15" s="41" t="s">
        <v>6</v>
      </c>
      <c r="X15" s="38" t="s">
        <v>63</v>
      </c>
      <c r="Y15" s="39" t="s">
        <v>65</v>
      </c>
      <c r="Z15" s="38" t="s">
        <v>65</v>
      </c>
      <c r="AA15" s="39" t="s">
        <v>65</v>
      </c>
    </row>
    <row r="16" spans="1:27" s="34" customFormat="1" ht="24.95" customHeight="1" x14ac:dyDescent="0.4">
      <c r="A16" s="32" t="s">
        <v>21</v>
      </c>
      <c r="B16" s="29" t="str">
        <f t="shared" ref="B16" si="11">IF(S16="電気","★",IF(S16="テレビ","●",IF(S16="エアコン","◆")))</f>
        <v>●</v>
      </c>
      <c r="C16" s="30"/>
      <c r="D16" s="31"/>
      <c r="E16" s="29"/>
      <c r="F16" s="31"/>
      <c r="G16" s="29" t="str">
        <f t="shared" si="8"/>
        <v>★</v>
      </c>
      <c r="H16" s="31" t="str">
        <f t="shared" si="9"/>
        <v>★</v>
      </c>
      <c r="I16" s="29" t="str">
        <f t="shared" si="7"/>
        <v>★</v>
      </c>
      <c r="J16" s="31"/>
      <c r="K16" s="35"/>
      <c r="L16" s="35"/>
      <c r="M16" s="35"/>
      <c r="N16" s="35"/>
      <c r="O16" s="70">
        <f t="shared" si="1"/>
        <v>0</v>
      </c>
      <c r="P16" s="70">
        <f t="shared" si="2"/>
        <v>1</v>
      </c>
      <c r="Q16" s="70">
        <f t="shared" si="3"/>
        <v>3</v>
      </c>
      <c r="R16" s="70">
        <f t="shared" si="4"/>
        <v>0</v>
      </c>
      <c r="S16" s="38" t="s">
        <v>60</v>
      </c>
      <c r="U16" s="39"/>
      <c r="X16" s="38" t="s">
        <v>63</v>
      </c>
      <c r="Y16" s="39" t="s">
        <v>65</v>
      </c>
      <c r="Z16" s="38" t="s">
        <v>65</v>
      </c>
      <c r="AA16" s="39"/>
    </row>
    <row r="17" spans="1:27" s="34" customFormat="1" ht="24.95" customHeight="1" x14ac:dyDescent="0.4">
      <c r="A17" s="32" t="s">
        <v>22</v>
      </c>
      <c r="B17" s="29"/>
      <c r="C17" s="30"/>
      <c r="D17" s="31"/>
      <c r="E17" s="29"/>
      <c r="F17" s="31"/>
      <c r="G17" s="29"/>
      <c r="H17" s="31"/>
      <c r="I17" s="29"/>
      <c r="J17" s="31"/>
      <c r="K17" s="35"/>
      <c r="L17" s="35"/>
      <c r="M17" s="35"/>
      <c r="N17" s="35"/>
      <c r="O17" s="70">
        <f t="shared" si="1"/>
        <v>0</v>
      </c>
      <c r="P17" s="70">
        <f t="shared" si="2"/>
        <v>0</v>
      </c>
      <c r="Q17" s="70">
        <f t="shared" si="3"/>
        <v>0</v>
      </c>
      <c r="R17" s="70">
        <f t="shared" si="4"/>
        <v>0</v>
      </c>
      <c r="S17" s="38"/>
      <c r="U17" s="39"/>
      <c r="X17" s="38"/>
      <c r="Y17" s="39"/>
      <c r="Z17" s="38"/>
      <c r="AA17" s="39"/>
    </row>
    <row r="18" spans="1:27" s="34" customFormat="1" ht="24.95" customHeight="1" x14ac:dyDescent="0.4">
      <c r="A18" s="32" t="s">
        <v>23</v>
      </c>
      <c r="B18" s="29"/>
      <c r="C18" s="30"/>
      <c r="D18" s="31"/>
      <c r="E18" s="29"/>
      <c r="F18" s="31"/>
      <c r="G18" s="29"/>
      <c r="H18" s="31"/>
      <c r="I18" s="29"/>
      <c r="J18" s="31"/>
      <c r="K18" s="35"/>
      <c r="L18" s="35"/>
      <c r="M18" s="35"/>
      <c r="N18" s="35"/>
      <c r="O18" s="70">
        <f t="shared" si="1"/>
        <v>0</v>
      </c>
      <c r="P18" s="70">
        <f t="shared" si="2"/>
        <v>0</v>
      </c>
      <c r="Q18" s="70">
        <f t="shared" si="3"/>
        <v>0</v>
      </c>
      <c r="R18" s="70">
        <f t="shared" si="4"/>
        <v>0</v>
      </c>
      <c r="S18" s="38"/>
      <c r="U18" s="39"/>
      <c r="X18" s="38"/>
      <c r="Y18" s="39"/>
      <c r="Z18" s="38"/>
      <c r="AA18" s="39"/>
    </row>
    <row r="19" spans="1:27" s="34" customFormat="1" ht="24.95" customHeight="1" x14ac:dyDescent="0.4">
      <c r="A19" s="32" t="s">
        <v>24</v>
      </c>
      <c r="B19" s="29"/>
      <c r="C19" s="30"/>
      <c r="D19" s="31"/>
      <c r="E19" s="29" t="str">
        <f t="shared" ref="E19" si="12">IF(V19="電気","★",IF(V19="テレビ","●",IF(V19="エアコン","◆")))</f>
        <v>★</v>
      </c>
      <c r="F19" s="31"/>
      <c r="G19" s="29" t="str">
        <f t="shared" si="8"/>
        <v>★</v>
      </c>
      <c r="H19" s="31"/>
      <c r="I19" s="29"/>
      <c r="J19" s="31"/>
      <c r="K19" s="35"/>
      <c r="L19" s="35"/>
      <c r="M19" s="35"/>
      <c r="N19" s="35"/>
      <c r="O19" s="70">
        <f t="shared" si="1"/>
        <v>0</v>
      </c>
      <c r="P19" s="70">
        <f t="shared" si="2"/>
        <v>0</v>
      </c>
      <c r="Q19" s="70">
        <f t="shared" si="3"/>
        <v>2</v>
      </c>
      <c r="R19" s="70">
        <f t="shared" si="4"/>
        <v>0</v>
      </c>
      <c r="S19" s="38"/>
      <c r="U19" s="39"/>
      <c r="V19" s="38" t="s">
        <v>6</v>
      </c>
      <c r="X19" s="38" t="s">
        <v>63</v>
      </c>
      <c r="Y19" s="39"/>
      <c r="Z19" s="38"/>
      <c r="AA19" s="39"/>
    </row>
    <row r="20" spans="1:27" s="34" customFormat="1" ht="24.95" customHeight="1" x14ac:dyDescent="0.4">
      <c r="A20" s="32" t="s">
        <v>25</v>
      </c>
      <c r="B20" s="29" t="str">
        <f>IF(S20="電気","★",IF(S20="テレビ","●",IF(S20="エアコン","◆")))</f>
        <v>★</v>
      </c>
      <c r="C20" s="30"/>
      <c r="D20" s="31"/>
      <c r="E20" s="29"/>
      <c r="F20" s="31"/>
      <c r="G20" s="29" t="str">
        <f t="shared" si="8"/>
        <v>●</v>
      </c>
      <c r="H20" s="31"/>
      <c r="I20" s="29" t="str">
        <f t="shared" si="7"/>
        <v>★</v>
      </c>
      <c r="J20" s="31"/>
      <c r="K20" s="35"/>
      <c r="L20" s="35"/>
      <c r="M20" s="35"/>
      <c r="N20" s="35"/>
      <c r="O20" s="70">
        <f t="shared" si="1"/>
        <v>0</v>
      </c>
      <c r="P20" s="70">
        <f t="shared" si="2"/>
        <v>1</v>
      </c>
      <c r="Q20" s="70">
        <f t="shared" si="3"/>
        <v>2</v>
      </c>
      <c r="R20" s="70">
        <f t="shared" si="4"/>
        <v>0</v>
      </c>
      <c r="S20" s="38" t="s">
        <v>59</v>
      </c>
      <c r="U20" s="39"/>
      <c r="X20" s="38" t="s">
        <v>62</v>
      </c>
      <c r="Y20" s="39"/>
      <c r="Z20" s="38" t="s">
        <v>65</v>
      </c>
      <c r="AA20" s="39"/>
    </row>
    <row r="21" spans="1:27" s="34" customFormat="1" ht="24.95" customHeight="1" x14ac:dyDescent="0.4">
      <c r="A21" s="32" t="s">
        <v>26</v>
      </c>
      <c r="B21" s="29"/>
      <c r="C21" s="30"/>
      <c r="D21" s="31"/>
      <c r="E21" s="29"/>
      <c r="F21" s="31"/>
      <c r="G21" s="29"/>
      <c r="H21" s="31"/>
      <c r="I21" s="29"/>
      <c r="J21" s="31"/>
      <c r="K21" s="35"/>
      <c r="L21" s="35"/>
      <c r="M21" s="35"/>
      <c r="N21" s="35"/>
      <c r="O21" s="70">
        <f t="shared" si="1"/>
        <v>0</v>
      </c>
      <c r="P21" s="70">
        <f t="shared" si="2"/>
        <v>0</v>
      </c>
      <c r="Q21" s="70">
        <f t="shared" si="3"/>
        <v>0</v>
      </c>
      <c r="R21" s="70">
        <f t="shared" si="4"/>
        <v>0</v>
      </c>
      <c r="S21" s="38"/>
      <c r="U21" s="39"/>
      <c r="X21" s="38"/>
      <c r="Y21" s="39"/>
      <c r="Z21" s="38"/>
      <c r="AA21" s="39"/>
    </row>
    <row r="22" spans="1:27" s="34" customFormat="1" ht="24.95" customHeight="1" x14ac:dyDescent="0.4">
      <c r="A22" s="32" t="s">
        <v>27</v>
      </c>
      <c r="B22" s="29"/>
      <c r="C22" s="30"/>
      <c r="D22" s="31"/>
      <c r="E22" s="29"/>
      <c r="F22" s="31"/>
      <c r="G22" s="29"/>
      <c r="H22" s="31"/>
      <c r="I22" s="29"/>
      <c r="J22" s="31"/>
      <c r="K22" s="35"/>
      <c r="L22" s="35"/>
      <c r="M22" s="35"/>
      <c r="N22" s="35"/>
      <c r="O22" s="70">
        <f t="shared" si="1"/>
        <v>0</v>
      </c>
      <c r="P22" s="70">
        <f t="shared" si="2"/>
        <v>0</v>
      </c>
      <c r="Q22" s="70">
        <f t="shared" si="3"/>
        <v>0</v>
      </c>
      <c r="R22" s="70">
        <f t="shared" si="4"/>
        <v>0</v>
      </c>
      <c r="S22" s="38"/>
      <c r="U22" s="39"/>
      <c r="X22" s="38"/>
      <c r="Y22" s="39"/>
      <c r="Z22" s="38"/>
      <c r="AA22" s="39"/>
    </row>
    <row r="23" spans="1:27" s="34" customFormat="1" ht="24.95" customHeight="1" x14ac:dyDescent="0.4">
      <c r="A23" s="32" t="s">
        <v>28</v>
      </c>
      <c r="B23" s="29"/>
      <c r="C23" s="30"/>
      <c r="D23" s="31"/>
      <c r="E23" s="29"/>
      <c r="F23" s="31"/>
      <c r="G23" s="29"/>
      <c r="H23" s="31"/>
      <c r="I23" s="29"/>
      <c r="J23" s="31"/>
      <c r="K23" s="35"/>
      <c r="L23" s="35"/>
      <c r="M23" s="35"/>
      <c r="N23" s="35"/>
      <c r="O23" s="70">
        <f t="shared" si="1"/>
        <v>0</v>
      </c>
      <c r="P23" s="70">
        <f t="shared" si="2"/>
        <v>0</v>
      </c>
      <c r="Q23" s="70">
        <f t="shared" si="3"/>
        <v>0</v>
      </c>
      <c r="R23" s="70">
        <f t="shared" si="4"/>
        <v>0</v>
      </c>
      <c r="S23" s="38"/>
      <c r="U23" s="39"/>
      <c r="X23" s="38"/>
      <c r="Y23" s="39"/>
      <c r="Z23" s="38"/>
      <c r="AA23" s="39"/>
    </row>
    <row r="24" spans="1:27" s="34" customFormat="1" ht="24.95" customHeight="1" x14ac:dyDescent="0.4">
      <c r="A24" s="32" t="s">
        <v>29</v>
      </c>
      <c r="B24" s="29"/>
      <c r="C24" s="30"/>
      <c r="D24" s="31"/>
      <c r="E24" s="29"/>
      <c r="F24" s="31"/>
      <c r="G24" s="29"/>
      <c r="H24" s="31"/>
      <c r="I24" s="29"/>
      <c r="J24" s="31"/>
      <c r="K24" s="35"/>
      <c r="L24" s="35"/>
      <c r="M24" s="35"/>
      <c r="N24" s="35"/>
      <c r="O24" s="70">
        <f t="shared" si="1"/>
        <v>0</v>
      </c>
      <c r="P24" s="70">
        <f t="shared" si="2"/>
        <v>0</v>
      </c>
      <c r="Q24" s="70">
        <f t="shared" si="3"/>
        <v>0</v>
      </c>
      <c r="R24" s="70">
        <f t="shared" si="4"/>
        <v>0</v>
      </c>
      <c r="S24" s="38"/>
      <c r="U24" s="39"/>
      <c r="X24" s="38"/>
      <c r="Y24" s="39"/>
      <c r="Z24" s="38"/>
      <c r="AA24" s="39"/>
    </row>
    <row r="25" spans="1:27" s="34" customFormat="1" ht="24.95" customHeight="1" x14ac:dyDescent="0.4">
      <c r="A25" s="32" t="s">
        <v>30</v>
      </c>
      <c r="B25" s="29"/>
      <c r="C25" s="30"/>
      <c r="D25" s="31"/>
      <c r="E25" s="29"/>
      <c r="F25" s="31"/>
      <c r="G25" s="29"/>
      <c r="H25" s="31"/>
      <c r="I25" s="29" t="str">
        <f t="shared" si="7"/>
        <v>◆</v>
      </c>
      <c r="J25" s="31"/>
      <c r="K25" s="35"/>
      <c r="L25" s="35"/>
      <c r="M25" s="35"/>
      <c r="N25" s="35"/>
      <c r="O25" s="70">
        <f t="shared" si="1"/>
        <v>1</v>
      </c>
      <c r="P25" s="70">
        <f t="shared" si="2"/>
        <v>0</v>
      </c>
      <c r="Q25" s="70">
        <f t="shared" si="3"/>
        <v>0</v>
      </c>
      <c r="R25" s="70">
        <f t="shared" si="4"/>
        <v>0</v>
      </c>
      <c r="S25" s="38"/>
      <c r="U25" s="39"/>
      <c r="X25" s="38"/>
      <c r="Y25" s="39"/>
      <c r="Z25" s="38" t="s">
        <v>67</v>
      </c>
      <c r="AA25" s="39"/>
    </row>
    <row r="26" spans="1:27" s="34" customFormat="1" ht="24.95" customHeight="1" x14ac:dyDescent="0.4">
      <c r="A26" s="32" t="s">
        <v>31</v>
      </c>
      <c r="B26" s="29"/>
      <c r="C26" s="30"/>
      <c r="D26" s="31"/>
      <c r="E26" s="29"/>
      <c r="F26" s="31"/>
      <c r="G26" s="29"/>
      <c r="H26" s="31"/>
      <c r="I26" s="29"/>
      <c r="J26" s="31"/>
      <c r="K26" s="35"/>
      <c r="L26" s="35"/>
      <c r="M26" s="35"/>
      <c r="N26" s="35"/>
      <c r="O26" s="70">
        <f t="shared" si="1"/>
        <v>0</v>
      </c>
      <c r="P26" s="70">
        <f t="shared" si="2"/>
        <v>0</v>
      </c>
      <c r="Q26" s="70">
        <f t="shared" si="3"/>
        <v>0</v>
      </c>
      <c r="R26" s="70">
        <f t="shared" si="4"/>
        <v>0</v>
      </c>
      <c r="S26" s="38"/>
      <c r="T26" s="41"/>
      <c r="U26" s="39"/>
      <c r="X26" s="38"/>
      <c r="Y26" s="39"/>
      <c r="Z26" s="41"/>
      <c r="AA26" s="39"/>
    </row>
    <row r="27" spans="1:27" ht="33" customHeight="1" x14ac:dyDescent="0.4">
      <c r="A27" s="172" t="s">
        <v>61</v>
      </c>
      <c r="B27" s="115"/>
      <c r="C27" s="100"/>
      <c r="D27" s="101"/>
      <c r="E27" s="115"/>
      <c r="F27" s="101"/>
      <c r="G27" s="171" t="s">
        <v>64</v>
      </c>
      <c r="H27" s="101"/>
      <c r="I27" s="115"/>
      <c r="J27" s="101"/>
      <c r="O27" s="156"/>
      <c r="P27" s="156"/>
      <c r="Q27" s="156"/>
      <c r="R27" s="174">
        <v>1</v>
      </c>
      <c r="S27" s="5"/>
      <c r="T27" s="20"/>
      <c r="U27" s="6"/>
      <c r="X27" s="5"/>
      <c r="Y27" s="6"/>
    </row>
    <row r="28" spans="1:27" x14ac:dyDescent="0.4">
      <c r="A28" s="173"/>
      <c r="B28" s="116"/>
      <c r="C28" s="107"/>
      <c r="D28" s="108"/>
      <c r="E28" s="116"/>
      <c r="F28" s="108"/>
      <c r="G28" s="106"/>
      <c r="H28" s="108"/>
      <c r="I28" s="116"/>
      <c r="J28" s="108"/>
      <c r="O28" s="156"/>
      <c r="P28" s="156"/>
      <c r="Q28" s="156"/>
      <c r="R28" s="174"/>
      <c r="S28" s="5"/>
      <c r="T28" s="20"/>
      <c r="U28" s="6"/>
      <c r="X28" s="5"/>
      <c r="Y28" s="6"/>
    </row>
  </sheetData>
  <mergeCells count="22">
    <mergeCell ref="H27:H28"/>
    <mergeCell ref="I27:I28"/>
    <mergeCell ref="J27:J28"/>
    <mergeCell ref="A27:A28"/>
    <mergeCell ref="R27:R28"/>
    <mergeCell ref="Q27:Q28"/>
    <mergeCell ref="P27:P28"/>
    <mergeCell ref="O27:O28"/>
    <mergeCell ref="Z1:AA1"/>
    <mergeCell ref="X1:Y1"/>
    <mergeCell ref="S1:U1"/>
    <mergeCell ref="V1:W1"/>
    <mergeCell ref="G2:H2"/>
    <mergeCell ref="I2:J2"/>
    <mergeCell ref="E2:F2"/>
    <mergeCell ref="B2:D2"/>
    <mergeCell ref="G27:G28"/>
    <mergeCell ref="F27:F28"/>
    <mergeCell ref="B27:B28"/>
    <mergeCell ref="C27:C28"/>
    <mergeCell ref="D27:D28"/>
    <mergeCell ref="E27:E28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F7478-547C-453D-A5C6-4DDBA2C0E104}">
  <dimension ref="A1:V26"/>
  <sheetViews>
    <sheetView view="pageBreakPreview" topLeftCell="A13" zoomScale="80" zoomScaleNormal="80" zoomScaleSheetLayoutView="80" workbookViewId="0">
      <pane xSplit="1" topLeftCell="M1" activePane="topRight" state="frozen"/>
      <selection pane="topRight" activeCell="D3" sqref="D3"/>
    </sheetView>
  </sheetViews>
  <sheetFormatPr defaultRowHeight="18.75" x14ac:dyDescent="0.4"/>
  <cols>
    <col min="1" max="1" width="13.125" customWidth="1"/>
    <col min="2" max="2" width="13.25" bestFit="1" customWidth="1"/>
    <col min="3" max="6" width="10.5" bestFit="1" customWidth="1"/>
    <col min="7" max="12" width="5.625" customWidth="1"/>
  </cols>
  <sheetData>
    <row r="1" spans="1:22" ht="43.5" customHeight="1" x14ac:dyDescent="0.4">
      <c r="A1" s="1" t="s">
        <v>33</v>
      </c>
      <c r="E1" t="s">
        <v>0</v>
      </c>
      <c r="M1" s="43" t="s">
        <v>1</v>
      </c>
      <c r="N1" s="2" t="s">
        <v>2</v>
      </c>
      <c r="O1" s="2" t="s">
        <v>3</v>
      </c>
      <c r="P1" s="2" t="s">
        <v>4</v>
      </c>
      <c r="Q1" s="25">
        <v>45209</v>
      </c>
      <c r="R1" s="175">
        <v>45211</v>
      </c>
      <c r="S1" s="177"/>
      <c r="T1" s="175">
        <v>45212</v>
      </c>
      <c r="U1" s="176"/>
      <c r="V1" s="3"/>
    </row>
    <row r="2" spans="1:22" ht="24.95" customHeight="1" x14ac:dyDescent="0.4">
      <c r="A2" s="26"/>
      <c r="B2" s="27">
        <v>45209</v>
      </c>
      <c r="C2" s="179">
        <v>45211</v>
      </c>
      <c r="D2" s="180"/>
      <c r="E2" s="178">
        <v>45212</v>
      </c>
      <c r="F2" s="178"/>
      <c r="G2" s="4"/>
      <c r="M2" s="18" t="s">
        <v>39</v>
      </c>
      <c r="N2" s="2" t="s">
        <v>40</v>
      </c>
      <c r="O2" s="2" t="s">
        <v>41</v>
      </c>
      <c r="P2" s="2" t="s">
        <v>42</v>
      </c>
      <c r="Q2" s="5"/>
      <c r="R2" s="5"/>
      <c r="T2" s="5"/>
      <c r="U2" s="6"/>
    </row>
    <row r="3" spans="1:22" ht="24.95" customHeight="1" x14ac:dyDescent="0.4">
      <c r="A3" s="28" t="s">
        <v>5</v>
      </c>
      <c r="B3" s="29"/>
      <c r="C3" s="29" t="str">
        <f>IF(R3="電気","★",IF(R3="テレビ","●",IF(R3="エアコン","◆")))</f>
        <v>★</v>
      </c>
      <c r="D3" s="31"/>
      <c r="E3" s="30"/>
      <c r="F3" s="30"/>
      <c r="G3" s="11"/>
      <c r="H3" s="2"/>
      <c r="I3" s="2"/>
      <c r="J3" s="2"/>
      <c r="K3" s="2"/>
      <c r="L3" s="2"/>
      <c r="M3" s="2">
        <f t="shared" ref="M3:M26" si="0">COUNTIF(B3:F3,"◆")</f>
        <v>0</v>
      </c>
      <c r="N3" s="2">
        <f t="shared" ref="N3:N26" si="1">COUNTIF(B3:F3,"●")</f>
        <v>0</v>
      </c>
      <c r="O3" s="2">
        <f t="shared" ref="O3:O26" si="2">COUNTIF(B3:F3,"★")</f>
        <v>1</v>
      </c>
      <c r="P3" s="2">
        <f t="shared" ref="P3:P26" si="3">COUNTIF(B3:F3,"▲")</f>
        <v>0</v>
      </c>
      <c r="Q3" s="5"/>
      <c r="R3" s="5" t="s">
        <v>56</v>
      </c>
      <c r="T3" s="5"/>
      <c r="U3" s="6"/>
    </row>
    <row r="4" spans="1:22" ht="24.95" customHeight="1" x14ac:dyDescent="0.4">
      <c r="A4" s="32" t="s">
        <v>7</v>
      </c>
      <c r="B4" s="29" t="str">
        <f>IF(Q4="電気","★",IF(Q4="テレビ","●",IF(Q4="エアコン","◆")))</f>
        <v>★</v>
      </c>
      <c r="C4" s="29"/>
      <c r="D4" s="31"/>
      <c r="E4" s="30"/>
      <c r="F4" s="30"/>
      <c r="G4" s="11"/>
      <c r="H4" s="2"/>
      <c r="I4" s="2"/>
      <c r="J4" s="2"/>
      <c r="K4" s="2"/>
      <c r="L4" s="2"/>
      <c r="M4" s="2">
        <f t="shared" si="0"/>
        <v>0</v>
      </c>
      <c r="N4" s="2">
        <f t="shared" si="1"/>
        <v>0</v>
      </c>
      <c r="O4" s="2">
        <f t="shared" si="2"/>
        <v>1</v>
      </c>
      <c r="P4" s="2">
        <f t="shared" si="3"/>
        <v>0</v>
      </c>
      <c r="Q4" s="5" t="s">
        <v>53</v>
      </c>
      <c r="R4" s="5"/>
      <c r="T4" s="5"/>
      <c r="U4" s="6"/>
    </row>
    <row r="5" spans="1:22" ht="24.95" customHeight="1" x14ac:dyDescent="0.4">
      <c r="A5" s="32" t="s">
        <v>9</v>
      </c>
      <c r="B5" s="29"/>
      <c r="C5" s="29"/>
      <c r="D5" s="31"/>
      <c r="E5" s="30"/>
      <c r="F5" s="30"/>
      <c r="G5" s="11"/>
      <c r="H5" s="2"/>
      <c r="I5" s="2"/>
      <c r="J5" s="2"/>
      <c r="K5" s="2"/>
      <c r="L5" s="2"/>
      <c r="M5" s="2">
        <f t="shared" si="0"/>
        <v>0</v>
      </c>
      <c r="N5" s="2">
        <f t="shared" si="1"/>
        <v>0</v>
      </c>
      <c r="O5" s="2">
        <f t="shared" si="2"/>
        <v>0</v>
      </c>
      <c r="P5" s="2">
        <f t="shared" si="3"/>
        <v>0</v>
      </c>
      <c r="Q5" s="5"/>
      <c r="R5" s="5"/>
      <c r="T5" s="5"/>
      <c r="U5" s="6"/>
    </row>
    <row r="6" spans="1:22" ht="24.95" customHeight="1" x14ac:dyDescent="0.4">
      <c r="A6" s="32" t="s">
        <v>10</v>
      </c>
      <c r="B6" s="29" t="str">
        <f>IF(Q6="電気","★",IF(Q6="テレビ","●",IF(Q6="エアコン","◆")))</f>
        <v>★</v>
      </c>
      <c r="C6" s="29"/>
      <c r="D6" s="31"/>
      <c r="E6" s="30"/>
      <c r="F6" s="30"/>
      <c r="G6" s="11"/>
      <c r="H6" s="2"/>
      <c r="I6" s="2"/>
      <c r="J6" s="2"/>
      <c r="K6" s="2"/>
      <c r="L6" s="2"/>
      <c r="M6" s="2">
        <f t="shared" si="0"/>
        <v>0</v>
      </c>
      <c r="N6" s="2">
        <f t="shared" si="1"/>
        <v>0</v>
      </c>
      <c r="O6" s="2">
        <f t="shared" si="2"/>
        <v>1</v>
      </c>
      <c r="P6" s="2">
        <f t="shared" si="3"/>
        <v>0</v>
      </c>
      <c r="Q6" s="5" t="s">
        <v>53</v>
      </c>
      <c r="R6" s="5"/>
      <c r="T6" s="5"/>
      <c r="U6" s="6"/>
    </row>
    <row r="7" spans="1:22" ht="24.95" customHeight="1" x14ac:dyDescent="0.4">
      <c r="A7" s="32" t="s">
        <v>11</v>
      </c>
      <c r="B7" s="29" t="str">
        <f>IF(Q7="電気","★",IF(Q7="テレビ","●",IF(Q7="エアコン","◆")))</f>
        <v>★</v>
      </c>
      <c r="C7" s="29" t="str">
        <f>IF(R7="電気","★",IF(R7="テレビ","●",IF(R7="エアコン","◆")))</f>
        <v>★</v>
      </c>
      <c r="D7" s="31"/>
      <c r="E7" s="30" t="str">
        <f>IF(T7="電気","★",IF(T7="テレビ","●",IF(T7="エアコン","◆")))</f>
        <v>★</v>
      </c>
      <c r="F7" s="30"/>
      <c r="G7" s="11"/>
      <c r="H7" s="2"/>
      <c r="I7" s="2"/>
      <c r="J7" s="2"/>
      <c r="K7" s="2"/>
      <c r="L7" s="2"/>
      <c r="M7" s="2">
        <f t="shared" si="0"/>
        <v>0</v>
      </c>
      <c r="N7" s="2">
        <f t="shared" si="1"/>
        <v>0</v>
      </c>
      <c r="O7" s="2">
        <f t="shared" si="2"/>
        <v>3</v>
      </c>
      <c r="P7" s="2">
        <f t="shared" si="3"/>
        <v>0</v>
      </c>
      <c r="Q7" s="5" t="s">
        <v>53</v>
      </c>
      <c r="R7" s="5" t="s">
        <v>56</v>
      </c>
      <c r="T7" s="5" t="s">
        <v>58</v>
      </c>
      <c r="U7" s="6"/>
    </row>
    <row r="8" spans="1:22" ht="24.95" customHeight="1" x14ac:dyDescent="0.4">
      <c r="A8" s="32" t="s">
        <v>12</v>
      </c>
      <c r="B8" s="29"/>
      <c r="C8" s="29"/>
      <c r="D8" s="31"/>
      <c r="E8" s="30"/>
      <c r="F8" s="30"/>
      <c r="G8" s="11"/>
      <c r="H8" s="2"/>
      <c r="I8" s="2"/>
      <c r="J8" s="2"/>
      <c r="K8" s="2"/>
      <c r="L8" s="2"/>
      <c r="M8" s="2">
        <f t="shared" si="0"/>
        <v>0</v>
      </c>
      <c r="N8" s="2">
        <f t="shared" si="1"/>
        <v>0</v>
      </c>
      <c r="O8" s="2">
        <f t="shared" si="2"/>
        <v>0</v>
      </c>
      <c r="P8" s="2">
        <f t="shared" si="3"/>
        <v>0</v>
      </c>
      <c r="Q8" s="5"/>
      <c r="R8" s="5"/>
      <c r="T8" s="5"/>
      <c r="U8" s="6"/>
    </row>
    <row r="9" spans="1:22" ht="24.95" customHeight="1" x14ac:dyDescent="0.4">
      <c r="A9" s="32" t="s">
        <v>13</v>
      </c>
      <c r="B9" s="29" t="str">
        <f>IF(Q9="電気","★",IF(Q9="テレビ","●",IF(Q9="エアコン","◆")))</f>
        <v>★</v>
      </c>
      <c r="C9" s="29" t="str">
        <f>IF(R9="電気","★",IF(R9="テレビ","●",IF(R9="エアコン","◆")))</f>
        <v>★</v>
      </c>
      <c r="D9" s="31"/>
      <c r="E9" s="30"/>
      <c r="F9" s="30"/>
      <c r="G9" s="11"/>
      <c r="H9" s="2"/>
      <c r="I9" s="2"/>
      <c r="J9" s="2"/>
      <c r="K9" s="2"/>
      <c r="L9" s="2"/>
      <c r="M9" s="2">
        <f t="shared" si="0"/>
        <v>0</v>
      </c>
      <c r="N9" s="2">
        <f t="shared" si="1"/>
        <v>0</v>
      </c>
      <c r="O9" s="2">
        <f t="shared" si="2"/>
        <v>2</v>
      </c>
      <c r="P9" s="2">
        <f t="shared" si="3"/>
        <v>0</v>
      </c>
      <c r="Q9" s="5" t="s">
        <v>53</v>
      </c>
      <c r="R9" s="5" t="s">
        <v>56</v>
      </c>
      <c r="T9" s="5"/>
      <c r="U9" s="6"/>
    </row>
    <row r="10" spans="1:22" ht="24.95" customHeight="1" x14ac:dyDescent="0.4">
      <c r="A10" s="32" t="s">
        <v>14</v>
      </c>
      <c r="B10" s="29"/>
      <c r="C10" s="29" t="str">
        <f>IF(R10="電気","★",IF(R10="テレビ","●",IF(R10="エアコン","◆")))</f>
        <v>★</v>
      </c>
      <c r="D10" s="31"/>
      <c r="E10" s="30"/>
      <c r="F10" s="30"/>
      <c r="G10" s="11"/>
      <c r="H10" s="2"/>
      <c r="I10" s="2"/>
      <c r="J10" s="2"/>
      <c r="K10" s="2"/>
      <c r="L10" s="2"/>
      <c r="M10" s="2">
        <f t="shared" si="0"/>
        <v>0</v>
      </c>
      <c r="N10" s="2">
        <f t="shared" si="1"/>
        <v>0</v>
      </c>
      <c r="O10" s="2">
        <f t="shared" si="2"/>
        <v>1</v>
      </c>
      <c r="P10" s="2">
        <f t="shared" si="3"/>
        <v>0</v>
      </c>
      <c r="Q10" s="5"/>
      <c r="R10" s="5" t="s">
        <v>56</v>
      </c>
      <c r="T10" s="5"/>
      <c r="U10" s="6"/>
    </row>
    <row r="11" spans="1:22" ht="24.95" customHeight="1" x14ac:dyDescent="0.4">
      <c r="A11" s="32" t="s">
        <v>15</v>
      </c>
      <c r="B11" s="29"/>
      <c r="C11" s="29"/>
      <c r="D11" s="31"/>
      <c r="E11" s="30"/>
      <c r="F11" s="30"/>
      <c r="G11" s="11"/>
      <c r="H11" s="2"/>
      <c r="I11" s="2"/>
      <c r="J11" s="2"/>
      <c r="K11" s="2"/>
      <c r="L11" s="2"/>
      <c r="M11" s="2">
        <f t="shared" si="0"/>
        <v>0</v>
      </c>
      <c r="N11" s="2">
        <f t="shared" si="1"/>
        <v>0</v>
      </c>
      <c r="O11" s="2">
        <f t="shared" si="2"/>
        <v>0</v>
      </c>
      <c r="P11" s="2">
        <f t="shared" si="3"/>
        <v>0</v>
      </c>
      <c r="Q11" s="5"/>
      <c r="R11" s="5"/>
      <c r="T11" s="5"/>
      <c r="U11" s="6"/>
    </row>
    <row r="12" spans="1:22" ht="24.95" customHeight="1" x14ac:dyDescent="0.4">
      <c r="A12" s="32" t="s">
        <v>16</v>
      </c>
      <c r="B12" s="29" t="str">
        <f>IF(Q12="電気","★",IF(Q12="テレビ","●",IF(Q12="エアコン","◆")))</f>
        <v>★</v>
      </c>
      <c r="C12" s="29"/>
      <c r="D12" s="31"/>
      <c r="E12" s="30"/>
      <c r="F12" s="30"/>
      <c r="G12" s="11"/>
      <c r="H12" s="2"/>
      <c r="I12" s="2"/>
      <c r="J12" s="2"/>
      <c r="K12" s="2"/>
      <c r="L12" s="2"/>
      <c r="M12" s="2">
        <f t="shared" si="0"/>
        <v>0</v>
      </c>
      <c r="N12" s="2">
        <f t="shared" si="1"/>
        <v>0</v>
      </c>
      <c r="O12" s="2">
        <f t="shared" si="2"/>
        <v>1</v>
      </c>
      <c r="P12" s="2">
        <f t="shared" si="3"/>
        <v>0</v>
      </c>
      <c r="Q12" s="5" t="s">
        <v>53</v>
      </c>
      <c r="R12" s="5"/>
      <c r="T12" s="5"/>
      <c r="U12" s="6"/>
    </row>
    <row r="13" spans="1:22" ht="24.95" customHeight="1" x14ac:dyDescent="0.4">
      <c r="A13" s="32" t="s">
        <v>17</v>
      </c>
      <c r="B13" s="29" t="str">
        <f>IF(Q13="電気","★",IF(Q13="テレビ","●",IF(Q13="エアコン","◆")))</f>
        <v>★</v>
      </c>
      <c r="C13" s="29" t="str">
        <f>IF(R13="電気","★",IF(R13="テレビ","●",IF(R13="エアコン","◆")))</f>
        <v>★</v>
      </c>
      <c r="D13" s="31"/>
      <c r="E13" s="30"/>
      <c r="F13" s="30"/>
      <c r="G13" s="11"/>
      <c r="H13" s="2"/>
      <c r="I13" s="2"/>
      <c r="J13" s="2"/>
      <c r="K13" s="2"/>
      <c r="L13" s="2"/>
      <c r="M13" s="2">
        <f t="shared" si="0"/>
        <v>0</v>
      </c>
      <c r="N13" s="2">
        <f t="shared" si="1"/>
        <v>0</v>
      </c>
      <c r="O13" s="2">
        <f t="shared" si="2"/>
        <v>2</v>
      </c>
      <c r="P13" s="2">
        <f t="shared" si="3"/>
        <v>0</v>
      </c>
      <c r="Q13" s="5" t="s">
        <v>53</v>
      </c>
      <c r="R13" s="5" t="s">
        <v>56</v>
      </c>
      <c r="T13" s="5"/>
      <c r="U13" s="6"/>
      <c r="V13" s="20"/>
    </row>
    <row r="14" spans="1:22" ht="24.95" customHeight="1" x14ac:dyDescent="0.4">
      <c r="A14" s="32" t="s">
        <v>18</v>
      </c>
      <c r="B14" s="29"/>
      <c r="C14" s="29"/>
      <c r="D14" s="31"/>
      <c r="E14" s="30"/>
      <c r="F14" s="30"/>
      <c r="G14" s="11"/>
      <c r="H14" s="2"/>
      <c r="I14" s="2"/>
      <c r="J14" s="2"/>
      <c r="K14" s="2"/>
      <c r="L14" s="2"/>
      <c r="M14" s="2">
        <f t="shared" si="0"/>
        <v>0</v>
      </c>
      <c r="N14" s="2">
        <f t="shared" si="1"/>
        <v>0</v>
      </c>
      <c r="O14" s="2">
        <f t="shared" si="2"/>
        <v>0</v>
      </c>
      <c r="P14" s="2">
        <f t="shared" si="3"/>
        <v>0</v>
      </c>
      <c r="Q14" s="5"/>
      <c r="R14" s="5"/>
      <c r="T14" s="5"/>
      <c r="U14" s="6"/>
    </row>
    <row r="15" spans="1:22" ht="24.95" customHeight="1" x14ac:dyDescent="0.4">
      <c r="A15" s="32" t="s">
        <v>19</v>
      </c>
      <c r="B15" s="29" t="str">
        <f>IF(Q15="電気","★",IF(Q15="テレビ","●",IF(Q15="エアコン","◆")))</f>
        <v>★</v>
      </c>
      <c r="C15" s="29" t="str">
        <f>IF(R15="電気","★",IF(R15="テレビ","●",IF(R15="エアコン","◆")))</f>
        <v>★</v>
      </c>
      <c r="D15" s="31" t="str">
        <f>IF(S15="電気","★",IF(S15="テレビ","●",IF(S15="エアコン","◆")))</f>
        <v>★</v>
      </c>
      <c r="E15" s="30" t="str">
        <f>IF(T15="電気","★",IF(T15="テレビ","●",IF(T15="エアコン","◆")))</f>
        <v>●</v>
      </c>
      <c r="F15" s="30" t="str">
        <f>IF(U15="電気","★",IF(U15="テレビ","●",IF(U15="エアコン","◆")))</f>
        <v>●</v>
      </c>
      <c r="G15" s="11"/>
      <c r="H15" s="2"/>
      <c r="I15" s="2"/>
      <c r="J15" s="2"/>
      <c r="K15" s="2"/>
      <c r="L15" s="2"/>
      <c r="M15" s="2">
        <f t="shared" si="0"/>
        <v>0</v>
      </c>
      <c r="N15" s="2">
        <f t="shared" si="1"/>
        <v>2</v>
      </c>
      <c r="O15" s="2">
        <f t="shared" si="2"/>
        <v>3</v>
      </c>
      <c r="P15" s="2">
        <f t="shared" si="3"/>
        <v>0</v>
      </c>
      <c r="Q15" s="5" t="s">
        <v>53</v>
      </c>
      <c r="R15" s="5" t="s">
        <v>56</v>
      </c>
      <c r="S15" s="20" t="s">
        <v>56</v>
      </c>
      <c r="T15" s="5" t="s">
        <v>57</v>
      </c>
      <c r="U15" s="6" t="s">
        <v>57</v>
      </c>
    </row>
    <row r="16" spans="1:22" ht="24.95" customHeight="1" x14ac:dyDescent="0.4">
      <c r="A16" s="32" t="s">
        <v>21</v>
      </c>
      <c r="B16" s="29"/>
      <c r="C16" s="29" t="str">
        <f>IF(R16="電気","★",IF(R16="テレビ","●",IF(R16="エアコン","◆")))</f>
        <v>★</v>
      </c>
      <c r="D16" s="31" t="str">
        <f>IF(S16="電気","★",IF(S16="テレビ","●",IF(S16="エアコン","◆")))</f>
        <v>★</v>
      </c>
      <c r="E16" s="30" t="str">
        <f>IF(T16="電気","★",IF(T16="テレビ","●",IF(T16="エアコン","◆")))</f>
        <v>●</v>
      </c>
      <c r="F16" s="30"/>
      <c r="G16" s="11"/>
      <c r="H16" s="2"/>
      <c r="I16" s="2"/>
      <c r="J16" s="2"/>
      <c r="K16" s="2"/>
      <c r="L16" s="2"/>
      <c r="M16" s="2">
        <f t="shared" si="0"/>
        <v>0</v>
      </c>
      <c r="N16" s="2">
        <f t="shared" si="1"/>
        <v>1</v>
      </c>
      <c r="O16" s="2">
        <f t="shared" si="2"/>
        <v>2</v>
      </c>
      <c r="P16" s="2">
        <f t="shared" si="3"/>
        <v>0</v>
      </c>
      <c r="Q16" s="5"/>
      <c r="R16" s="5" t="s">
        <v>56</v>
      </c>
      <c r="S16" s="20" t="s">
        <v>56</v>
      </c>
      <c r="T16" s="5" t="s">
        <v>57</v>
      </c>
      <c r="U16" s="6"/>
    </row>
    <row r="17" spans="1:21" ht="24.95" customHeight="1" x14ac:dyDescent="0.4">
      <c r="A17" s="32" t="s">
        <v>22</v>
      </c>
      <c r="B17" s="29"/>
      <c r="C17" s="29"/>
      <c r="D17" s="31"/>
      <c r="E17" s="30"/>
      <c r="F17" s="30"/>
      <c r="G17" s="11"/>
      <c r="H17" s="2"/>
      <c r="I17" s="2"/>
      <c r="J17" s="2"/>
      <c r="K17" s="2"/>
      <c r="L17" s="2"/>
      <c r="M17" s="2">
        <f t="shared" si="0"/>
        <v>0</v>
      </c>
      <c r="N17" s="2">
        <f t="shared" si="1"/>
        <v>0</v>
      </c>
      <c r="O17" s="2">
        <f t="shared" si="2"/>
        <v>0</v>
      </c>
      <c r="P17" s="2">
        <f t="shared" si="3"/>
        <v>0</v>
      </c>
      <c r="Q17" s="5"/>
      <c r="R17" s="5"/>
      <c r="T17" s="5"/>
      <c r="U17" s="6"/>
    </row>
    <row r="18" spans="1:21" ht="24.95" customHeight="1" x14ac:dyDescent="0.4">
      <c r="A18" s="32" t="s">
        <v>23</v>
      </c>
      <c r="B18" s="29"/>
      <c r="C18" s="29"/>
      <c r="D18" s="31"/>
      <c r="E18" s="30"/>
      <c r="F18" s="30"/>
      <c r="G18" s="11"/>
      <c r="H18" s="2"/>
      <c r="I18" s="2"/>
      <c r="J18" s="2"/>
      <c r="K18" s="2"/>
      <c r="L18" s="2"/>
      <c r="M18" s="2">
        <f t="shared" si="0"/>
        <v>0</v>
      </c>
      <c r="N18" s="2">
        <f t="shared" si="1"/>
        <v>0</v>
      </c>
      <c r="O18" s="2">
        <f t="shared" si="2"/>
        <v>0</v>
      </c>
      <c r="P18" s="2">
        <f t="shared" si="3"/>
        <v>0</v>
      </c>
      <c r="Q18" s="5"/>
      <c r="R18" s="5"/>
      <c r="T18" s="5"/>
      <c r="U18" s="6"/>
    </row>
    <row r="19" spans="1:21" ht="24.95" customHeight="1" x14ac:dyDescent="0.4">
      <c r="A19" s="32" t="s">
        <v>24</v>
      </c>
      <c r="B19" s="29" t="str">
        <f>IF(Q19="電気","★",IF(Q19="テレビ","●",IF(Q19="エアコン","◆")))</f>
        <v>★</v>
      </c>
      <c r="C19" s="29" t="str">
        <f>IF(R19="電気","★",IF(R19="テレビ","●",IF(R19="エアコン","◆")))</f>
        <v>★</v>
      </c>
      <c r="D19" s="31"/>
      <c r="E19" s="30"/>
      <c r="F19" s="30"/>
      <c r="G19" s="11"/>
      <c r="H19" s="2"/>
      <c r="I19" s="2"/>
      <c r="J19" s="2"/>
      <c r="K19" s="2"/>
      <c r="L19" s="2"/>
      <c r="M19" s="2">
        <f t="shared" si="0"/>
        <v>0</v>
      </c>
      <c r="N19" s="2">
        <f t="shared" si="1"/>
        <v>0</v>
      </c>
      <c r="O19" s="2">
        <f t="shared" si="2"/>
        <v>2</v>
      </c>
      <c r="P19" s="2">
        <f t="shared" si="3"/>
        <v>0</v>
      </c>
      <c r="Q19" s="5" t="s">
        <v>53</v>
      </c>
      <c r="R19" s="5" t="s">
        <v>56</v>
      </c>
      <c r="T19" s="5"/>
      <c r="U19" s="6"/>
    </row>
    <row r="20" spans="1:21" ht="24.95" customHeight="1" x14ac:dyDescent="0.4">
      <c r="A20" s="32" t="s">
        <v>25</v>
      </c>
      <c r="B20" s="29"/>
      <c r="C20" s="29" t="str">
        <f>IF(R20="電気","★",IF(R20="テレビ","●",IF(R20="エアコン","◆")))</f>
        <v>●</v>
      </c>
      <c r="D20" s="31"/>
      <c r="E20" s="30"/>
      <c r="F20" s="30"/>
      <c r="G20" s="11"/>
      <c r="H20" s="2"/>
      <c r="I20" s="2"/>
      <c r="J20" s="2"/>
      <c r="K20" s="2"/>
      <c r="L20" s="2"/>
      <c r="M20" s="2">
        <f t="shared" si="0"/>
        <v>0</v>
      </c>
      <c r="N20" s="2">
        <f t="shared" si="1"/>
        <v>1</v>
      </c>
      <c r="O20" s="2">
        <f t="shared" si="2"/>
        <v>0</v>
      </c>
      <c r="P20" s="2">
        <f t="shared" si="3"/>
        <v>0</v>
      </c>
      <c r="Q20" s="5"/>
      <c r="R20" s="5" t="s">
        <v>55</v>
      </c>
      <c r="T20" s="5"/>
      <c r="U20" s="6"/>
    </row>
    <row r="21" spans="1:21" ht="24.95" customHeight="1" x14ac:dyDescent="0.4">
      <c r="A21" s="32" t="s">
        <v>26</v>
      </c>
      <c r="B21" s="29"/>
      <c r="C21" s="29"/>
      <c r="D21" s="31"/>
      <c r="E21" s="30"/>
      <c r="F21" s="30"/>
      <c r="G21" s="11"/>
      <c r="H21" s="2"/>
      <c r="I21" s="2"/>
      <c r="J21" s="2"/>
      <c r="K21" s="2"/>
      <c r="L21" s="2"/>
      <c r="M21" s="2">
        <f t="shared" si="0"/>
        <v>0</v>
      </c>
      <c r="N21" s="2">
        <f t="shared" si="1"/>
        <v>0</v>
      </c>
      <c r="O21" s="2">
        <f t="shared" si="2"/>
        <v>0</v>
      </c>
      <c r="P21" s="2">
        <f t="shared" si="3"/>
        <v>0</v>
      </c>
      <c r="Q21" s="5"/>
      <c r="R21" s="5"/>
      <c r="T21" s="5"/>
      <c r="U21" s="6"/>
    </row>
    <row r="22" spans="1:21" ht="24.95" customHeight="1" x14ac:dyDescent="0.4">
      <c r="A22" s="32" t="s">
        <v>27</v>
      </c>
      <c r="B22" s="29"/>
      <c r="C22" s="29"/>
      <c r="D22" s="31"/>
      <c r="E22" s="30"/>
      <c r="F22" s="30"/>
      <c r="G22" s="11"/>
      <c r="H22" s="2"/>
      <c r="I22" s="2"/>
      <c r="J22" s="2"/>
      <c r="K22" s="2"/>
      <c r="L22" s="2"/>
      <c r="M22" s="2">
        <f t="shared" si="0"/>
        <v>0</v>
      </c>
      <c r="N22" s="2">
        <f t="shared" si="1"/>
        <v>0</v>
      </c>
      <c r="O22" s="2">
        <f t="shared" si="2"/>
        <v>0</v>
      </c>
      <c r="P22" s="2">
        <f t="shared" si="3"/>
        <v>0</v>
      </c>
      <c r="Q22" s="5"/>
      <c r="R22" s="5"/>
      <c r="T22" s="5"/>
      <c r="U22" s="6"/>
    </row>
    <row r="23" spans="1:21" ht="24.95" customHeight="1" x14ac:dyDescent="0.4">
      <c r="A23" s="32" t="s">
        <v>28</v>
      </c>
      <c r="B23" s="29"/>
      <c r="C23" s="29"/>
      <c r="D23" s="31"/>
      <c r="E23" s="30"/>
      <c r="F23" s="30"/>
      <c r="G23" s="11"/>
      <c r="H23" s="2"/>
      <c r="I23" s="2"/>
      <c r="J23" s="2"/>
      <c r="K23" s="2"/>
      <c r="L23" s="2"/>
      <c r="M23" s="2">
        <f t="shared" si="0"/>
        <v>0</v>
      </c>
      <c r="N23" s="2">
        <f t="shared" si="1"/>
        <v>0</v>
      </c>
      <c r="O23" s="2">
        <f t="shared" si="2"/>
        <v>0</v>
      </c>
      <c r="P23" s="2">
        <f t="shared" si="3"/>
        <v>0</v>
      </c>
      <c r="Q23" s="5"/>
      <c r="R23" s="5"/>
      <c r="T23" s="5"/>
      <c r="U23" s="6"/>
    </row>
    <row r="24" spans="1:21" ht="24.95" customHeight="1" x14ac:dyDescent="0.4">
      <c r="A24" s="32" t="s">
        <v>29</v>
      </c>
      <c r="B24" s="29"/>
      <c r="C24" s="29"/>
      <c r="D24" s="31"/>
      <c r="E24" s="30"/>
      <c r="F24" s="30"/>
      <c r="G24" s="11"/>
      <c r="H24" s="2"/>
      <c r="I24" s="2"/>
      <c r="J24" s="2"/>
      <c r="K24" s="2"/>
      <c r="L24" s="2"/>
      <c r="M24" s="2">
        <f t="shared" si="0"/>
        <v>0</v>
      </c>
      <c r="N24" s="2">
        <f t="shared" si="1"/>
        <v>0</v>
      </c>
      <c r="O24" s="2">
        <f t="shared" si="2"/>
        <v>0</v>
      </c>
      <c r="P24" s="2">
        <f t="shared" si="3"/>
        <v>0</v>
      </c>
      <c r="Q24" s="5"/>
      <c r="R24" s="5"/>
      <c r="T24" s="5"/>
      <c r="U24" s="6"/>
    </row>
    <row r="25" spans="1:21" ht="24.95" customHeight="1" x14ac:dyDescent="0.4">
      <c r="A25" s="32" t="s">
        <v>30</v>
      </c>
      <c r="B25" s="29"/>
      <c r="C25" s="29"/>
      <c r="D25" s="31"/>
      <c r="E25" s="30"/>
      <c r="F25" s="30"/>
      <c r="G25" s="11"/>
      <c r="H25" s="2"/>
      <c r="I25" s="2"/>
      <c r="J25" s="2"/>
      <c r="K25" s="2"/>
      <c r="L25" s="2"/>
      <c r="M25" s="2">
        <f t="shared" si="0"/>
        <v>0</v>
      </c>
      <c r="N25" s="2">
        <f t="shared" si="1"/>
        <v>0</v>
      </c>
      <c r="O25" s="2">
        <f t="shared" si="2"/>
        <v>0</v>
      </c>
      <c r="P25" s="2">
        <f t="shared" si="3"/>
        <v>0</v>
      </c>
      <c r="Q25" s="5"/>
      <c r="R25" s="5"/>
      <c r="T25" s="5"/>
      <c r="U25" s="6"/>
    </row>
    <row r="26" spans="1:21" ht="24.95" customHeight="1" x14ac:dyDescent="0.4">
      <c r="A26" s="32" t="s">
        <v>31</v>
      </c>
      <c r="B26" s="29"/>
      <c r="C26" s="29"/>
      <c r="D26" s="31"/>
      <c r="E26" s="30"/>
      <c r="F26" s="30"/>
      <c r="G26" s="11"/>
      <c r="H26" s="2"/>
      <c r="I26" s="2"/>
      <c r="J26" s="2"/>
      <c r="K26" s="2"/>
      <c r="L26" s="2"/>
      <c r="M26" s="2">
        <f t="shared" si="0"/>
        <v>0</v>
      </c>
      <c r="N26" s="2">
        <f t="shared" si="1"/>
        <v>0</v>
      </c>
      <c r="O26" s="2">
        <f t="shared" si="2"/>
        <v>0</v>
      </c>
      <c r="P26" s="2">
        <f t="shared" si="3"/>
        <v>0</v>
      </c>
      <c r="Q26" s="5"/>
      <c r="R26" s="5"/>
      <c r="T26" s="5"/>
      <c r="U26" s="6"/>
    </row>
  </sheetData>
  <mergeCells count="4">
    <mergeCell ref="T1:U1"/>
    <mergeCell ref="R1:S1"/>
    <mergeCell ref="E2:F2"/>
    <mergeCell ref="C2:D2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2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D1155-1805-4704-AFC4-0D1458ED4395}">
  <dimension ref="A1:V28"/>
  <sheetViews>
    <sheetView view="pageBreakPreview" zoomScale="80" zoomScaleNormal="80" zoomScaleSheetLayoutView="80" workbookViewId="0">
      <pane xSplit="1" topLeftCell="K1" activePane="topRight" state="frozen"/>
      <selection pane="topRight" activeCell="K3" sqref="K3"/>
    </sheetView>
  </sheetViews>
  <sheetFormatPr defaultRowHeight="18.75" x14ac:dyDescent="0.4"/>
  <cols>
    <col min="1" max="1" width="13.125" customWidth="1"/>
    <col min="2" max="8" width="10.625" customWidth="1"/>
    <col min="9" max="10" width="5.625" customWidth="1"/>
  </cols>
  <sheetData>
    <row r="1" spans="1:22" ht="43.5" customHeight="1" x14ac:dyDescent="0.4">
      <c r="A1" s="1" t="s">
        <v>32</v>
      </c>
      <c r="E1" t="s">
        <v>0</v>
      </c>
      <c r="K1" s="43" t="s">
        <v>1</v>
      </c>
      <c r="L1" s="2" t="s">
        <v>2</v>
      </c>
      <c r="M1" s="2" t="s">
        <v>3</v>
      </c>
      <c r="N1" s="2" t="s">
        <v>4</v>
      </c>
      <c r="O1" s="175">
        <v>45202</v>
      </c>
      <c r="P1" s="177"/>
      <c r="Q1" s="13">
        <v>45203</v>
      </c>
      <c r="R1" s="175">
        <v>45204</v>
      </c>
      <c r="S1" s="184"/>
      <c r="T1" s="175">
        <v>45205</v>
      </c>
      <c r="U1" s="176"/>
      <c r="V1" s="3"/>
    </row>
    <row r="2" spans="1:22" ht="24.95" customHeight="1" x14ac:dyDescent="0.4">
      <c r="A2" s="33"/>
      <c r="B2" s="181">
        <v>45202</v>
      </c>
      <c r="C2" s="181"/>
      <c r="D2" s="23">
        <v>45203</v>
      </c>
      <c r="E2" s="182">
        <v>45204</v>
      </c>
      <c r="F2" s="181"/>
      <c r="G2" s="182">
        <v>45205</v>
      </c>
      <c r="H2" s="183"/>
      <c r="I2" s="4"/>
      <c r="K2" s="18" t="s">
        <v>39</v>
      </c>
      <c r="L2" s="2" t="s">
        <v>40</v>
      </c>
      <c r="M2" s="2" t="s">
        <v>41</v>
      </c>
      <c r="N2" s="2" t="s">
        <v>42</v>
      </c>
      <c r="O2" s="5"/>
      <c r="Q2" s="5"/>
      <c r="R2" s="5"/>
      <c r="T2" s="5"/>
      <c r="U2" s="6"/>
    </row>
    <row r="3" spans="1:22" ht="24.95" customHeight="1" x14ac:dyDescent="0.4">
      <c r="A3" s="7" t="s">
        <v>5</v>
      </c>
      <c r="B3" s="8"/>
      <c r="C3" s="9"/>
      <c r="D3" s="19" t="str">
        <f t="shared" ref="D3:D16" si="0">IF(Q3="電気","★",IF(Q3="テレビ","●",IF(Q3="エアコン","◆")))</f>
        <v>★</v>
      </c>
      <c r="E3" s="9"/>
      <c r="F3" s="9"/>
      <c r="G3" s="8"/>
      <c r="H3" s="10"/>
      <c r="I3" s="11"/>
      <c r="J3" s="2"/>
      <c r="K3" s="2">
        <f>COUNTIF(B3:H3,"◆")</f>
        <v>0</v>
      </c>
      <c r="L3" s="2">
        <f>COUNTIF(B3:H3,"●")</f>
        <v>0</v>
      </c>
      <c r="M3" s="2">
        <f>COUNTIF(B3:H3,"★")</f>
        <v>1</v>
      </c>
      <c r="N3" s="2">
        <f>COUNTIF(B3:H3,"▲")</f>
        <v>0</v>
      </c>
      <c r="O3" s="5"/>
      <c r="Q3" s="5" t="s">
        <v>43</v>
      </c>
      <c r="R3" s="5"/>
      <c r="T3" s="5"/>
      <c r="U3" s="6"/>
    </row>
    <row r="4" spans="1:22" ht="24.95" customHeight="1" x14ac:dyDescent="0.4">
      <c r="A4" s="12" t="s">
        <v>7</v>
      </c>
      <c r="B4" s="8"/>
      <c r="C4" s="9"/>
      <c r="D4" s="19"/>
      <c r="E4" s="9"/>
      <c r="F4" s="9"/>
      <c r="G4" s="8"/>
      <c r="H4" s="10"/>
      <c r="I4" s="11"/>
      <c r="J4" s="2"/>
      <c r="K4" s="2">
        <f>COUNTIF(B4:H4,"◆")</f>
        <v>0</v>
      </c>
      <c r="L4" s="2">
        <f>COUNTIF(B4:H4,"●")</f>
        <v>0</v>
      </c>
      <c r="M4" s="2">
        <f>COUNTIF(B4:H4,"★")</f>
        <v>0</v>
      </c>
      <c r="N4" s="2">
        <f>COUNTIF(B4:H4,"▲")</f>
        <v>0</v>
      </c>
      <c r="O4" s="5"/>
      <c r="Q4" s="5"/>
      <c r="R4" s="5"/>
      <c r="T4" s="5"/>
      <c r="U4" s="6"/>
    </row>
    <row r="5" spans="1:22" ht="24.95" customHeight="1" x14ac:dyDescent="0.4">
      <c r="A5" s="12" t="s">
        <v>9</v>
      </c>
      <c r="B5" s="8"/>
      <c r="C5" s="9"/>
      <c r="D5" s="19"/>
      <c r="E5" s="9"/>
      <c r="F5" s="9"/>
      <c r="G5" s="8"/>
      <c r="H5" s="10"/>
      <c r="I5" s="11"/>
      <c r="J5" s="2"/>
      <c r="K5" s="2">
        <f>COUNTIF(B5:H5,"◆")</f>
        <v>0</v>
      </c>
      <c r="L5" s="2">
        <f>COUNTIF(B5:H5,"●")</f>
        <v>0</v>
      </c>
      <c r="M5" s="2">
        <f>COUNTIF(B5:H5,"★")</f>
        <v>0</v>
      </c>
      <c r="N5" s="2">
        <f>COUNTIF(B5:H5,"▲")</f>
        <v>0</v>
      </c>
      <c r="O5" s="5"/>
      <c r="Q5" s="5"/>
      <c r="R5" s="5"/>
      <c r="T5" s="5"/>
      <c r="U5" s="6"/>
    </row>
    <row r="6" spans="1:22" ht="24.95" customHeight="1" x14ac:dyDescent="0.4">
      <c r="A6" s="12" t="s">
        <v>10</v>
      </c>
      <c r="B6" s="8"/>
      <c r="C6" s="9"/>
      <c r="D6" s="19" t="str">
        <f t="shared" si="0"/>
        <v>★</v>
      </c>
      <c r="E6" s="9"/>
      <c r="F6" s="9"/>
      <c r="G6" s="8"/>
      <c r="H6" s="10"/>
      <c r="I6" s="11"/>
      <c r="J6" s="2"/>
      <c r="K6" s="2">
        <f>COUNTIF(B6:H6,"◆")</f>
        <v>0</v>
      </c>
      <c r="L6" s="2">
        <f>COUNTIF(B6:H6,"●")</f>
        <v>0</v>
      </c>
      <c r="M6" s="2">
        <f>COUNTIF(B6:H6,"★")</f>
        <v>1</v>
      </c>
      <c r="N6" s="2">
        <f>COUNTIF(B6:H6,"▲")</f>
        <v>0</v>
      </c>
      <c r="O6" s="5"/>
      <c r="Q6" s="5" t="s">
        <v>43</v>
      </c>
      <c r="R6" s="5"/>
      <c r="T6" s="5"/>
      <c r="U6" s="6"/>
    </row>
    <row r="7" spans="1:22" ht="24.95" customHeight="1" x14ac:dyDescent="0.4">
      <c r="A7" s="12" t="s">
        <v>11</v>
      </c>
      <c r="B7" s="8"/>
      <c r="C7" s="9"/>
      <c r="D7" s="19" t="str">
        <f t="shared" si="0"/>
        <v>★</v>
      </c>
      <c r="E7" s="9"/>
      <c r="F7" s="9"/>
      <c r="G7" s="8"/>
      <c r="H7" s="10"/>
      <c r="I7" s="11"/>
      <c r="J7" s="2"/>
      <c r="K7" s="2">
        <f>COUNTIF(B7:H7,"◆")</f>
        <v>0</v>
      </c>
      <c r="L7" s="2">
        <f>COUNTIF(B7:H7,"●")</f>
        <v>0</v>
      </c>
      <c r="M7" s="2">
        <f>COUNTIF(B7:H7,"★")</f>
        <v>1</v>
      </c>
      <c r="N7" s="2">
        <f>COUNTIF(B7:H7,"▲")</f>
        <v>0</v>
      </c>
      <c r="O7" s="5"/>
      <c r="Q7" s="5" t="s">
        <v>43</v>
      </c>
      <c r="R7" s="5"/>
      <c r="T7" s="5"/>
      <c r="U7" s="6"/>
    </row>
    <row r="8" spans="1:22" ht="24.95" customHeight="1" x14ac:dyDescent="0.4">
      <c r="A8" s="12" t="s">
        <v>12</v>
      </c>
      <c r="B8" s="8" t="str">
        <f t="shared" ref="B8" si="1">IF(O8="電気","★",IF(O8="テレビ","●",IF(O8="エアコン","◆")))</f>
        <v>◆</v>
      </c>
      <c r="C8" s="9"/>
      <c r="D8" s="19"/>
      <c r="E8" s="9"/>
      <c r="F8" s="9"/>
      <c r="G8" s="8"/>
      <c r="H8" s="10"/>
      <c r="I8" s="11"/>
      <c r="J8" s="2"/>
      <c r="K8" s="2">
        <f>COUNTIF(B8:H8,"◆")</f>
        <v>1</v>
      </c>
      <c r="L8" s="2">
        <f>COUNTIF(B8:H8,"●")</f>
        <v>0</v>
      </c>
      <c r="M8" s="2">
        <f>COUNTIF(B8:H8,"★")</f>
        <v>0</v>
      </c>
      <c r="N8" s="2">
        <f>COUNTIF(B8:H8,"▲")</f>
        <v>0</v>
      </c>
      <c r="O8" s="5" t="s">
        <v>8</v>
      </c>
      <c r="Q8" s="5"/>
      <c r="R8" s="5"/>
      <c r="T8" s="5"/>
      <c r="U8" s="6"/>
    </row>
    <row r="9" spans="1:22" ht="24.95" customHeight="1" x14ac:dyDescent="0.4">
      <c r="A9" s="12" t="s">
        <v>13</v>
      </c>
      <c r="B9" s="8"/>
      <c r="C9" s="9"/>
      <c r="D9" s="19" t="str">
        <f t="shared" si="0"/>
        <v>★</v>
      </c>
      <c r="E9" s="9" t="str">
        <f>IF(R9="電気","★",IF(R9="テレビ","●",IF(R9="エアコン","◆")))</f>
        <v>★</v>
      </c>
      <c r="F9" s="9" t="str">
        <f>IF(S9="電気","★",IF(S9="テレビ","●",IF(S9="エアコン","◆")))</f>
        <v>●</v>
      </c>
      <c r="G9" s="8"/>
      <c r="H9" s="10"/>
      <c r="I9" s="11"/>
      <c r="J9" s="2"/>
      <c r="K9" s="2">
        <f>COUNTIF(B9:H9,"◆")</f>
        <v>0</v>
      </c>
      <c r="L9" s="2">
        <f>COUNTIF(B9:H9,"●")</f>
        <v>1</v>
      </c>
      <c r="M9" s="2">
        <f>COUNTIF(B9:H9,"★")</f>
        <v>2</v>
      </c>
      <c r="N9" s="2">
        <f>COUNTIF(B9:H9,"▲")</f>
        <v>0</v>
      </c>
      <c r="O9" s="5"/>
      <c r="Q9" s="5" t="s">
        <v>43</v>
      </c>
      <c r="R9" s="5" t="s">
        <v>47</v>
      </c>
      <c r="S9" t="s">
        <v>48</v>
      </c>
      <c r="T9" s="5"/>
      <c r="U9" s="6"/>
    </row>
    <row r="10" spans="1:22" ht="24.95" customHeight="1" x14ac:dyDescent="0.4">
      <c r="A10" s="12" t="s">
        <v>14</v>
      </c>
      <c r="B10" s="8"/>
      <c r="C10" s="9"/>
      <c r="D10" s="19"/>
      <c r="E10" s="9" t="str">
        <f>IF(R10="電気","★",IF(R10="テレビ","●",IF(R10="エアコン","◆")))</f>
        <v>◆</v>
      </c>
      <c r="F10" s="9"/>
      <c r="G10" s="8"/>
      <c r="H10" s="10"/>
      <c r="I10" s="11"/>
      <c r="J10" s="2"/>
      <c r="K10" s="2">
        <f>COUNTIF(B10:H10,"◆")</f>
        <v>1</v>
      </c>
      <c r="L10" s="2">
        <f>COUNTIF(B10:H10,"●")</f>
        <v>0</v>
      </c>
      <c r="M10" s="2">
        <f>COUNTIF(B10:H10,"★")</f>
        <v>0</v>
      </c>
      <c r="N10" s="2">
        <f>COUNTIF(B10:H10,"▲")</f>
        <v>0</v>
      </c>
      <c r="O10" s="5"/>
      <c r="Q10" s="5"/>
      <c r="R10" s="5" t="s">
        <v>46</v>
      </c>
      <c r="T10" s="5"/>
      <c r="U10" s="6"/>
    </row>
    <row r="11" spans="1:22" ht="24.95" customHeight="1" x14ac:dyDescent="0.4">
      <c r="A11" s="12" t="s">
        <v>15</v>
      </c>
      <c r="B11" s="8"/>
      <c r="C11" s="9"/>
      <c r="D11" s="19"/>
      <c r="E11" s="9"/>
      <c r="F11" s="9"/>
      <c r="G11" s="8"/>
      <c r="H11" s="10"/>
      <c r="I11" s="11"/>
      <c r="J11" s="2"/>
      <c r="K11" s="2">
        <f>COUNTIF(B11:H11,"◆")</f>
        <v>0</v>
      </c>
      <c r="L11" s="2">
        <f>COUNTIF(B11:H11,"●")</f>
        <v>0</v>
      </c>
      <c r="M11" s="2">
        <f>COUNTIF(B11:H11,"★")</f>
        <v>0</v>
      </c>
      <c r="N11" s="2">
        <f>COUNTIF(B11:H11,"▲")</f>
        <v>0</v>
      </c>
      <c r="O11" s="5"/>
      <c r="Q11" s="5"/>
      <c r="R11" s="5"/>
      <c r="T11" s="5"/>
      <c r="U11" s="6"/>
    </row>
    <row r="12" spans="1:22" ht="24.95" customHeight="1" x14ac:dyDescent="0.4">
      <c r="A12" s="12" t="s">
        <v>16</v>
      </c>
      <c r="B12" s="8"/>
      <c r="C12" s="9"/>
      <c r="D12" s="19"/>
      <c r="E12" s="9" t="str">
        <f>IF(R12="電気","★",IF(R12="テレビ","●",IF(R12="エアコン","◆")))</f>
        <v>★</v>
      </c>
      <c r="F12" s="9"/>
      <c r="G12" s="8" t="str">
        <f t="shared" ref="G12:G15" si="2">IF(T12="電気","★",IF(T12="テレビ","●",IF(T12="エアコン","◆")))</f>
        <v>★</v>
      </c>
      <c r="H12" s="10"/>
      <c r="I12" s="11"/>
      <c r="J12" s="2"/>
      <c r="K12" s="2">
        <f>COUNTIF(B12:H12,"◆")</f>
        <v>0</v>
      </c>
      <c r="L12" s="2">
        <f>COUNTIF(B12:H12,"●")</f>
        <v>0</v>
      </c>
      <c r="M12" s="2">
        <f>COUNTIF(B12:H12,"★")</f>
        <v>2</v>
      </c>
      <c r="N12" s="2">
        <f>COUNTIF(B12:H12,"▲")</f>
        <v>0</v>
      </c>
      <c r="O12" s="5"/>
      <c r="Q12" s="5"/>
      <c r="R12" s="5" t="s">
        <v>50</v>
      </c>
      <c r="T12" s="5" t="s">
        <v>51</v>
      </c>
      <c r="U12" s="6"/>
    </row>
    <row r="13" spans="1:22" ht="24.95" customHeight="1" x14ac:dyDescent="0.4">
      <c r="A13" s="12" t="s">
        <v>17</v>
      </c>
      <c r="B13" s="8" t="str">
        <f t="shared" ref="B13" si="3">IF(O13="電気","★",IF(O13="テレビ","●",IF(O13="エアコン","◆")))</f>
        <v>★</v>
      </c>
      <c r="C13" s="9"/>
      <c r="D13" s="19" t="str">
        <f t="shared" si="0"/>
        <v>★</v>
      </c>
      <c r="E13" s="9" t="str">
        <f>IF(R13="電気","★",IF(R13="テレビ","●",IF(R13="エアコン","◆")))</f>
        <v>★</v>
      </c>
      <c r="F13" s="9" t="str">
        <f>IF(S13="電気","★",IF(S13="テレビ","●",IF(S13="エアコン","◆")))</f>
        <v>★</v>
      </c>
      <c r="G13" s="8" t="str">
        <f t="shared" si="2"/>
        <v>★</v>
      </c>
      <c r="H13" s="10"/>
      <c r="I13" s="11"/>
      <c r="J13" s="2"/>
      <c r="K13" s="2">
        <f>COUNTIF(B13:H13,"◆")</f>
        <v>0</v>
      </c>
      <c r="L13" s="2">
        <f>COUNTIF(B13:H13,"●")</f>
        <v>0</v>
      </c>
      <c r="M13" s="2">
        <f>COUNTIF(B13:H13,"★")</f>
        <v>5</v>
      </c>
      <c r="N13" s="2">
        <f>COUNTIF(B13:H13,"▲")</f>
        <v>0</v>
      </c>
      <c r="O13" s="5" t="s">
        <v>6</v>
      </c>
      <c r="Q13" s="5" t="s">
        <v>43</v>
      </c>
      <c r="R13" s="5" t="s">
        <v>47</v>
      </c>
      <c r="S13" s="24" t="s">
        <v>50</v>
      </c>
      <c r="T13" s="5" t="s">
        <v>51</v>
      </c>
      <c r="U13" s="6"/>
      <c r="V13" s="5"/>
    </row>
    <row r="14" spans="1:22" ht="24.95" customHeight="1" x14ac:dyDescent="0.4">
      <c r="A14" s="12" t="s">
        <v>18</v>
      </c>
      <c r="B14" s="8"/>
      <c r="C14" s="9"/>
      <c r="D14" s="19"/>
      <c r="E14" s="9"/>
      <c r="F14" s="9"/>
      <c r="G14" s="8"/>
      <c r="H14" s="10"/>
      <c r="I14" s="11"/>
      <c r="J14" s="2"/>
      <c r="K14" s="2">
        <f>COUNTIF(B14:H14,"◆")</f>
        <v>0</v>
      </c>
      <c r="L14" s="2">
        <f>COUNTIF(B14:H14,"●")</f>
        <v>0</v>
      </c>
      <c r="M14" s="2">
        <f>COUNTIF(B14:H14,"★")</f>
        <v>0</v>
      </c>
      <c r="N14" s="2">
        <f>COUNTIF(B14:H14,"▲")</f>
        <v>0</v>
      </c>
      <c r="O14" s="5"/>
      <c r="Q14" s="5"/>
      <c r="R14" s="5"/>
      <c r="T14" s="5"/>
      <c r="U14" s="6"/>
    </row>
    <row r="15" spans="1:22" ht="24.95" customHeight="1" x14ac:dyDescent="0.4">
      <c r="A15" s="12" t="s">
        <v>19</v>
      </c>
      <c r="B15" s="8" t="str">
        <f>IF(O15="電気","★",IF(O15="テレビ","●",IF(O15="エアコン","◆")))</f>
        <v>●</v>
      </c>
      <c r="C15" s="9" t="str">
        <f>IF(P15="電気","★",IF(P15="テレビ","●",IF(P15="エアコン","◆")))</f>
        <v>★</v>
      </c>
      <c r="D15" s="19" t="str">
        <f t="shared" si="0"/>
        <v>★</v>
      </c>
      <c r="E15" s="9" t="str">
        <f>IF(R15="電気","★",IF(R15="テレビ","●",IF(R15="エアコン","◆")))</f>
        <v>★</v>
      </c>
      <c r="F15" s="9"/>
      <c r="G15" s="8" t="str">
        <f t="shared" si="2"/>
        <v>★</v>
      </c>
      <c r="H15" s="10" t="str">
        <f t="shared" ref="H15" si="4">IF(U15="電気","★",IF(U15="テレビ","●",IF(U15="エアコン","◆")))</f>
        <v>★</v>
      </c>
      <c r="I15" s="11"/>
      <c r="J15" s="2"/>
      <c r="K15" s="2">
        <f>COUNTIF(B15:H15,"◆")</f>
        <v>0</v>
      </c>
      <c r="L15" s="2">
        <f>COUNTIF(B15:H15,"●")</f>
        <v>1</v>
      </c>
      <c r="M15" s="2">
        <f>COUNTIF(B15:H15,"★")</f>
        <v>5</v>
      </c>
      <c r="N15" s="2">
        <f>COUNTIF(B15:H15,"▲")</f>
        <v>0</v>
      </c>
      <c r="O15" s="5" t="s">
        <v>20</v>
      </c>
      <c r="P15" t="s">
        <v>6</v>
      </c>
      <c r="Q15" s="5" t="s">
        <v>43</v>
      </c>
      <c r="R15" s="5" t="s">
        <v>50</v>
      </c>
      <c r="T15" s="5" t="s">
        <v>51</v>
      </c>
      <c r="U15" s="6" t="s">
        <v>51</v>
      </c>
    </row>
    <row r="16" spans="1:22" ht="24.95" customHeight="1" x14ac:dyDescent="0.4">
      <c r="A16" s="12" t="s">
        <v>21</v>
      </c>
      <c r="B16" s="8" t="str">
        <f t="shared" ref="B16" si="5">IF(O16="電気","★",IF(O16="テレビ","●",IF(O16="エアコン","◆")))</f>
        <v>●</v>
      </c>
      <c r="C16" s="9"/>
      <c r="D16" s="19" t="str">
        <f t="shared" si="0"/>
        <v>●</v>
      </c>
      <c r="E16" s="9"/>
      <c r="F16" s="9"/>
      <c r="G16" s="8" t="str">
        <f t="shared" ref="G16" si="6">IF(T16="電気","★",IF(T16="テレビ","●",IF(T16="エアコン","◆")))</f>
        <v>●</v>
      </c>
      <c r="H16" s="10"/>
      <c r="I16" s="11"/>
      <c r="J16" s="2"/>
      <c r="K16" s="2">
        <f>COUNTIF(B16:H16,"◆")</f>
        <v>0</v>
      </c>
      <c r="L16" s="2">
        <f>COUNTIF(B16:H16,"●")</f>
        <v>3</v>
      </c>
      <c r="M16" s="2">
        <f>COUNTIF(B16:H16,"★")</f>
        <v>0</v>
      </c>
      <c r="N16" s="2">
        <f>COUNTIF(B16:H16,"▲")</f>
        <v>0</v>
      </c>
      <c r="O16" s="5" t="s">
        <v>20</v>
      </c>
      <c r="Q16" s="5" t="s">
        <v>40</v>
      </c>
      <c r="R16" s="5"/>
      <c r="T16" s="5" t="s">
        <v>52</v>
      </c>
      <c r="U16" s="6"/>
    </row>
    <row r="17" spans="1:21" ht="24.95" customHeight="1" x14ac:dyDescent="0.4">
      <c r="A17" s="12" t="s">
        <v>22</v>
      </c>
      <c r="B17" s="8"/>
      <c r="C17" s="9"/>
      <c r="D17" s="19"/>
      <c r="E17" s="9"/>
      <c r="F17" s="9"/>
      <c r="G17" s="8"/>
      <c r="H17" s="10"/>
      <c r="I17" s="11"/>
      <c r="J17" s="2"/>
      <c r="K17" s="2">
        <f>COUNTIF(B17:H17,"◆")</f>
        <v>0</v>
      </c>
      <c r="L17" s="2">
        <f>COUNTIF(B17:H17,"●")</f>
        <v>0</v>
      </c>
      <c r="M17" s="2">
        <f>COUNTIF(B17:H17,"★")</f>
        <v>0</v>
      </c>
      <c r="N17" s="2">
        <f>COUNTIF(B17:H17,"▲")</f>
        <v>0</v>
      </c>
      <c r="O17" s="5"/>
      <c r="Q17" s="5"/>
      <c r="R17" s="5"/>
      <c r="T17" s="5"/>
      <c r="U17" s="6"/>
    </row>
    <row r="18" spans="1:21" ht="24.95" customHeight="1" x14ac:dyDescent="0.4">
      <c r="A18" s="12" t="s">
        <v>23</v>
      </c>
      <c r="B18" s="8"/>
      <c r="C18" s="9"/>
      <c r="D18" s="19"/>
      <c r="E18" s="9"/>
      <c r="F18" s="9"/>
      <c r="G18" s="8"/>
      <c r="H18" s="10"/>
      <c r="I18" s="11"/>
      <c r="J18" s="2"/>
      <c r="K18" s="2">
        <f>COUNTIF(B18:H18,"◆")</f>
        <v>0</v>
      </c>
      <c r="L18" s="2">
        <f>COUNTIF(B18:H18,"●")</f>
        <v>0</v>
      </c>
      <c r="M18" s="2">
        <f>COUNTIF(B18:H18,"★")</f>
        <v>0</v>
      </c>
      <c r="N18" s="2">
        <f>COUNTIF(B18:H18,"▲")</f>
        <v>0</v>
      </c>
      <c r="O18" s="5"/>
      <c r="Q18" s="5"/>
      <c r="R18" s="5"/>
      <c r="T18" s="5"/>
      <c r="U18" s="6"/>
    </row>
    <row r="19" spans="1:21" ht="24.95" customHeight="1" x14ac:dyDescent="0.4">
      <c r="A19" s="12" t="s">
        <v>24</v>
      </c>
      <c r="B19" s="8"/>
      <c r="C19" s="9"/>
      <c r="D19" s="19"/>
      <c r="E19" s="9"/>
      <c r="F19" s="9"/>
      <c r="G19" s="8" t="str">
        <f t="shared" ref="G19" si="7">IF(T19="電気","★",IF(T19="テレビ","●",IF(T19="エアコン","◆")))</f>
        <v>★</v>
      </c>
      <c r="H19" s="10"/>
      <c r="I19" s="11"/>
      <c r="J19" s="2"/>
      <c r="K19" s="2">
        <f>COUNTIF(B19:H19,"◆")</f>
        <v>0</v>
      </c>
      <c r="L19" s="2">
        <f>COUNTIF(B19:H19,"●")</f>
        <v>0</v>
      </c>
      <c r="M19" s="2">
        <f>COUNTIF(B19:H19,"★")</f>
        <v>1</v>
      </c>
      <c r="N19" s="2">
        <f>COUNTIF(B19:H19,"▲")</f>
        <v>0</v>
      </c>
      <c r="O19" s="5"/>
      <c r="Q19" s="5"/>
      <c r="R19" s="5"/>
      <c r="T19" s="5" t="s">
        <v>51</v>
      </c>
      <c r="U19" s="6"/>
    </row>
    <row r="20" spans="1:21" ht="24.95" customHeight="1" x14ac:dyDescent="0.4">
      <c r="A20" s="12" t="s">
        <v>25</v>
      </c>
      <c r="B20" s="8" t="str">
        <f>IF(O20="電気","★",IF(O20="テレビ","●",IF(O20="エアコン","◆")))</f>
        <v>★</v>
      </c>
      <c r="C20" s="9"/>
      <c r="D20" s="19"/>
      <c r="E20" s="9" t="str">
        <f>IF(R20="電気","★",IF(R20="テレビ","●",IF(R20="エアコン","◆")))</f>
        <v>●</v>
      </c>
      <c r="F20" s="9"/>
      <c r="G20" s="8" t="str">
        <f t="shared" ref="G20" si="8">IF(T20="電気","★",IF(T20="テレビ","●",IF(T20="エアコン","◆")))</f>
        <v>★</v>
      </c>
      <c r="H20" s="10"/>
      <c r="I20" s="11"/>
      <c r="J20" s="2"/>
      <c r="K20" s="2">
        <f>COUNTIF(B20:H20,"◆")</f>
        <v>0</v>
      </c>
      <c r="L20" s="2">
        <f>COUNTIF(B20:H20,"●")</f>
        <v>1</v>
      </c>
      <c r="M20" s="2">
        <f>COUNTIF(B20:H20,"★")</f>
        <v>2</v>
      </c>
      <c r="N20" s="2">
        <f>COUNTIF(B20:H20,"▲")</f>
        <v>0</v>
      </c>
      <c r="O20" s="5" t="s">
        <v>6</v>
      </c>
      <c r="Q20" s="5"/>
      <c r="R20" s="5" t="s">
        <v>48</v>
      </c>
      <c r="T20" s="5" t="s">
        <v>51</v>
      </c>
      <c r="U20" s="6"/>
    </row>
    <row r="21" spans="1:21" ht="24.95" customHeight="1" x14ac:dyDescent="0.4">
      <c r="A21" s="12" t="s">
        <v>26</v>
      </c>
      <c r="B21" s="8"/>
      <c r="C21" s="9"/>
      <c r="D21" s="19"/>
      <c r="E21" s="9" t="str">
        <f>IF(R21="電気","★",IF(R21="テレビ","●",IF(R21="エアコン","◆")))</f>
        <v>◆</v>
      </c>
      <c r="F21" s="9"/>
      <c r="G21" s="8"/>
      <c r="H21" s="10"/>
      <c r="I21" s="11"/>
      <c r="J21" s="2"/>
      <c r="K21" s="2">
        <f>COUNTIF(B21:H21,"◆")</f>
        <v>1</v>
      </c>
      <c r="L21" s="2">
        <f>COUNTIF(B21:H21,"●")</f>
        <v>0</v>
      </c>
      <c r="M21" s="2">
        <f>COUNTIF(B21:H21,"★")</f>
        <v>0</v>
      </c>
      <c r="N21" s="2">
        <f>COUNTIF(B21:H21,"▲")</f>
        <v>0</v>
      </c>
      <c r="O21" s="5"/>
      <c r="Q21" s="5"/>
      <c r="R21" s="5" t="s">
        <v>49</v>
      </c>
      <c r="T21" s="5"/>
      <c r="U21" s="6"/>
    </row>
    <row r="22" spans="1:21" ht="24.95" customHeight="1" x14ac:dyDescent="0.4">
      <c r="A22" s="12" t="s">
        <v>27</v>
      </c>
      <c r="B22" s="8"/>
      <c r="C22" s="9"/>
      <c r="D22" s="19" t="str">
        <f t="shared" ref="D22:D24" si="9">IF(Q22="電気","★",IF(Q22="テレビ","●",IF(Q22="エアコン","◆")))</f>
        <v>●</v>
      </c>
      <c r="E22" s="9"/>
      <c r="F22" s="9"/>
      <c r="G22" s="8"/>
      <c r="H22" s="10"/>
      <c r="I22" s="11"/>
      <c r="J22" s="2"/>
      <c r="K22" s="2">
        <f>COUNTIF(B22:H22,"◆")</f>
        <v>0</v>
      </c>
      <c r="L22" s="2">
        <f>COUNTIF(B22:H22,"●")</f>
        <v>1</v>
      </c>
      <c r="M22" s="2">
        <f>COUNTIF(B22:H22,"★")</f>
        <v>0</v>
      </c>
      <c r="N22" s="2">
        <f>COUNTIF(B22:H22,"▲")</f>
        <v>0</v>
      </c>
      <c r="O22" s="5"/>
      <c r="Q22" s="5" t="s">
        <v>40</v>
      </c>
      <c r="R22" s="5"/>
      <c r="T22" s="5"/>
      <c r="U22" s="6"/>
    </row>
    <row r="23" spans="1:21" ht="24.95" customHeight="1" x14ac:dyDescent="0.4">
      <c r="A23" s="12" t="s">
        <v>28</v>
      </c>
      <c r="B23" s="8"/>
      <c r="C23" s="9"/>
      <c r="D23" s="19"/>
      <c r="E23" s="9"/>
      <c r="F23" s="9"/>
      <c r="G23" s="8"/>
      <c r="H23" s="10"/>
      <c r="I23" s="11"/>
      <c r="J23" s="2"/>
      <c r="K23" s="2">
        <f>COUNTIF(B23:H23,"◆")</f>
        <v>0</v>
      </c>
      <c r="L23" s="2">
        <f>COUNTIF(B23:H23,"●")</f>
        <v>0</v>
      </c>
      <c r="M23" s="2">
        <f>COUNTIF(B23:H23,"★")</f>
        <v>0</v>
      </c>
      <c r="N23" s="2">
        <f>COUNTIF(B23:H23,"▲")</f>
        <v>0</v>
      </c>
      <c r="O23" s="5"/>
      <c r="Q23" s="5"/>
      <c r="R23" s="5"/>
      <c r="T23" s="5"/>
      <c r="U23" s="6"/>
    </row>
    <row r="24" spans="1:21" ht="24.95" customHeight="1" x14ac:dyDescent="0.4">
      <c r="A24" s="12" t="s">
        <v>29</v>
      </c>
      <c r="B24" s="8"/>
      <c r="C24" s="9"/>
      <c r="D24" s="19" t="str">
        <f t="shared" si="9"/>
        <v>★</v>
      </c>
      <c r="E24" s="9"/>
      <c r="F24" s="9"/>
      <c r="G24" s="8"/>
      <c r="H24" s="10"/>
      <c r="I24" s="11"/>
      <c r="J24" s="2"/>
      <c r="K24" s="2">
        <f>COUNTIF(B24:H24,"◆")</f>
        <v>0</v>
      </c>
      <c r="L24" s="2">
        <f>COUNTIF(B24:H24,"●")</f>
        <v>0</v>
      </c>
      <c r="M24" s="2">
        <f>COUNTIF(B24:H24,"★")</f>
        <v>1</v>
      </c>
      <c r="N24" s="21">
        <f>COUNTIF(B24:H24,"▲")</f>
        <v>0</v>
      </c>
      <c r="O24" s="20"/>
      <c r="Q24" s="5" t="s">
        <v>43</v>
      </c>
      <c r="R24" s="5"/>
      <c r="T24" s="5"/>
      <c r="U24" s="6"/>
    </row>
    <row r="25" spans="1:21" ht="24.95" customHeight="1" x14ac:dyDescent="0.4">
      <c r="A25" s="12" t="s">
        <v>30</v>
      </c>
      <c r="B25" s="8"/>
      <c r="C25" s="9"/>
      <c r="D25" s="19"/>
      <c r="E25" s="9"/>
      <c r="F25" s="9"/>
      <c r="G25" s="8"/>
      <c r="H25" s="10"/>
      <c r="I25" s="11"/>
      <c r="J25" s="2"/>
      <c r="K25" s="2">
        <f>COUNTIF(B25:H25,"◆")</f>
        <v>0</v>
      </c>
      <c r="L25" s="2">
        <f>COUNTIF(B25:H25,"●")</f>
        <v>0</v>
      </c>
      <c r="M25" s="2">
        <f>COUNTIF(B25:H25,"★")</f>
        <v>0</v>
      </c>
      <c r="N25" s="21">
        <f>COUNTIF(B25:H25,"▲")</f>
        <v>0</v>
      </c>
      <c r="O25" s="20"/>
      <c r="Q25" s="5"/>
      <c r="R25" s="5"/>
      <c r="T25" s="5"/>
      <c r="U25" s="6"/>
    </row>
    <row r="26" spans="1:21" ht="24.95" customHeight="1" x14ac:dyDescent="0.4">
      <c r="A26" s="12" t="s">
        <v>31</v>
      </c>
      <c r="B26" s="8"/>
      <c r="C26" s="9"/>
      <c r="D26" s="19"/>
      <c r="E26" s="9"/>
      <c r="F26" s="9"/>
      <c r="G26" s="8"/>
      <c r="H26" s="10"/>
      <c r="I26" s="11"/>
      <c r="J26" s="2"/>
      <c r="K26" s="2">
        <f>COUNTIF(B26:H26,"◆")</f>
        <v>0</v>
      </c>
      <c r="L26" s="2">
        <f>COUNTIF(B26:H26,"●")</f>
        <v>0</v>
      </c>
      <c r="M26" s="2">
        <f>COUNTIF(B26:H26,"★")</f>
        <v>0</v>
      </c>
      <c r="N26" s="21">
        <f>COUNTIF(B26:H26,"▲")</f>
        <v>0</v>
      </c>
      <c r="O26" s="20"/>
      <c r="Q26" s="22"/>
      <c r="R26" s="20"/>
      <c r="T26" s="5"/>
      <c r="U26" s="6"/>
    </row>
    <row r="27" spans="1:21" ht="24" customHeight="1" x14ac:dyDescent="0.4">
      <c r="A27" s="185" t="s">
        <v>44</v>
      </c>
      <c r="B27" s="100"/>
      <c r="C27" s="101"/>
      <c r="D27" s="127"/>
      <c r="E27" s="115" t="s">
        <v>45</v>
      </c>
      <c r="F27" s="100"/>
      <c r="G27" s="115"/>
      <c r="H27" s="101"/>
      <c r="K27" s="156"/>
      <c r="L27" s="156"/>
      <c r="M27" s="156"/>
      <c r="N27" s="174">
        <v>1</v>
      </c>
      <c r="Q27" s="22"/>
      <c r="T27" s="5"/>
      <c r="U27" s="6"/>
    </row>
    <row r="28" spans="1:21" x14ac:dyDescent="0.4">
      <c r="A28" s="186"/>
      <c r="B28" s="107"/>
      <c r="C28" s="108"/>
      <c r="D28" s="136"/>
      <c r="E28" s="116"/>
      <c r="F28" s="107"/>
      <c r="G28" s="116"/>
      <c r="H28" s="108"/>
      <c r="K28" s="156"/>
      <c r="L28" s="156"/>
      <c r="M28" s="156"/>
      <c r="N28" s="174"/>
      <c r="Q28" s="22"/>
      <c r="T28" s="5"/>
      <c r="U28" s="6"/>
    </row>
  </sheetData>
  <mergeCells count="16">
    <mergeCell ref="N27:N28"/>
    <mergeCell ref="M27:M28"/>
    <mergeCell ref="L27:L28"/>
    <mergeCell ref="K27:K28"/>
    <mergeCell ref="A27:A28"/>
    <mergeCell ref="B27:C28"/>
    <mergeCell ref="D27:D28"/>
    <mergeCell ref="G27:H28"/>
    <mergeCell ref="E27:E28"/>
    <mergeCell ref="F27:F28"/>
    <mergeCell ref="O1:P1"/>
    <mergeCell ref="T1:U1"/>
    <mergeCell ref="B2:C2"/>
    <mergeCell ref="G2:H2"/>
    <mergeCell ref="E2:F2"/>
    <mergeCell ref="R1:S1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9A94F-F349-4486-BB36-8F25BE2C2131}">
  <dimension ref="A1:K30"/>
  <sheetViews>
    <sheetView view="pageBreakPreview" zoomScale="80" zoomScaleNormal="80" zoomScaleSheetLayoutView="80" workbookViewId="0">
      <pane xSplit="1" topLeftCell="B1" activePane="topRight" state="frozen"/>
      <selection pane="topRight" activeCell="D16" sqref="D16"/>
    </sheetView>
  </sheetViews>
  <sheetFormatPr defaultRowHeight="18.75" x14ac:dyDescent="0.4"/>
  <cols>
    <col min="1" max="1" width="13.125" customWidth="1"/>
    <col min="2" max="2" width="11" customWidth="1"/>
    <col min="3" max="4" width="10.625" customWidth="1"/>
    <col min="5" max="5" width="11.375" bestFit="1" customWidth="1"/>
    <col min="9" max="9" width="10.75" customWidth="1"/>
    <col min="10" max="10" width="11.75" bestFit="1" customWidth="1"/>
  </cols>
  <sheetData>
    <row r="1" spans="1:11" s="34" customFormat="1" ht="64.5" customHeight="1" thickBot="1" x14ac:dyDescent="0.45">
      <c r="A1" s="65" t="s">
        <v>174</v>
      </c>
      <c r="B1" s="65"/>
      <c r="C1" s="87"/>
      <c r="D1" s="87"/>
      <c r="E1" s="42" t="s">
        <v>1</v>
      </c>
      <c r="F1" s="88" t="s">
        <v>2</v>
      </c>
      <c r="G1" s="88" t="s">
        <v>3</v>
      </c>
      <c r="H1" s="88" t="s">
        <v>4</v>
      </c>
      <c r="I1" s="67">
        <v>45328</v>
      </c>
      <c r="J1" s="109">
        <v>45330</v>
      </c>
      <c r="K1" s="110"/>
    </row>
    <row r="2" spans="1:11" s="34" customFormat="1" ht="24.95" customHeight="1" x14ac:dyDescent="0.4">
      <c r="A2" s="48"/>
      <c r="B2" s="89">
        <v>45328</v>
      </c>
      <c r="C2" s="111">
        <v>45330</v>
      </c>
      <c r="D2" s="104"/>
      <c r="E2" s="37" t="s">
        <v>8</v>
      </c>
      <c r="F2" s="88" t="s">
        <v>20</v>
      </c>
      <c r="G2" s="88" t="s">
        <v>35</v>
      </c>
      <c r="H2" s="88" t="s">
        <v>36</v>
      </c>
      <c r="I2" s="56"/>
      <c r="J2" s="38"/>
      <c r="K2" s="41"/>
    </row>
    <row r="3" spans="1:11" s="34" customFormat="1" ht="24.95" customHeight="1" x14ac:dyDescent="0.4">
      <c r="A3" s="40" t="s">
        <v>5</v>
      </c>
      <c r="B3" s="29"/>
      <c r="C3" s="29"/>
      <c r="D3" s="31"/>
      <c r="E3" s="88">
        <f t="shared" ref="E3:E26" si="0">COUNTIF(B3:C3,"◆")</f>
        <v>0</v>
      </c>
      <c r="F3" s="88">
        <f t="shared" ref="F3:F26" si="1">COUNTIF(B3:C3,"●")</f>
        <v>0</v>
      </c>
      <c r="G3" s="88">
        <f t="shared" ref="G3:G26" si="2">COUNTIF(B3:C3,"★")</f>
        <v>0</v>
      </c>
      <c r="H3" s="88">
        <f t="shared" ref="H3:H26" si="3">COUNTIF(B3:C3,"▲")</f>
        <v>0</v>
      </c>
      <c r="I3" s="56"/>
      <c r="J3" s="38"/>
      <c r="K3" s="41"/>
    </row>
    <row r="4" spans="1:11" s="34" customFormat="1" ht="24.95" customHeight="1" x14ac:dyDescent="0.4">
      <c r="A4" s="32" t="s">
        <v>7</v>
      </c>
      <c r="B4" s="29"/>
      <c r="C4" s="29"/>
      <c r="D4" s="31"/>
      <c r="E4" s="88">
        <f t="shared" si="0"/>
        <v>0</v>
      </c>
      <c r="F4" s="88">
        <f t="shared" si="1"/>
        <v>0</v>
      </c>
      <c r="G4" s="88">
        <f t="shared" si="2"/>
        <v>0</v>
      </c>
      <c r="H4" s="88">
        <f t="shared" si="3"/>
        <v>0</v>
      </c>
      <c r="I4" s="56"/>
      <c r="J4" s="38"/>
      <c r="K4" s="41"/>
    </row>
    <row r="5" spans="1:11" s="34" customFormat="1" ht="24.95" customHeight="1" x14ac:dyDescent="0.4">
      <c r="A5" s="32" t="s">
        <v>9</v>
      </c>
      <c r="B5" s="29"/>
      <c r="C5" s="29"/>
      <c r="D5" s="31"/>
      <c r="E5" s="88">
        <f t="shared" si="0"/>
        <v>0</v>
      </c>
      <c r="F5" s="88">
        <f t="shared" si="1"/>
        <v>0</v>
      </c>
      <c r="G5" s="88">
        <f t="shared" si="2"/>
        <v>0</v>
      </c>
      <c r="H5" s="88">
        <f t="shared" si="3"/>
        <v>0</v>
      </c>
      <c r="I5" s="56"/>
      <c r="J5" s="38"/>
      <c r="K5" s="41"/>
    </row>
    <row r="6" spans="1:11" s="34" customFormat="1" ht="24.95" customHeight="1" x14ac:dyDescent="0.4">
      <c r="A6" s="32" t="s">
        <v>10</v>
      </c>
      <c r="B6" s="29"/>
      <c r="C6" s="29"/>
      <c r="D6" s="31"/>
      <c r="E6" s="88">
        <f t="shared" si="0"/>
        <v>0</v>
      </c>
      <c r="F6" s="88">
        <f t="shared" si="1"/>
        <v>0</v>
      </c>
      <c r="G6" s="88">
        <f t="shared" si="2"/>
        <v>0</v>
      </c>
      <c r="H6" s="88">
        <f t="shared" si="3"/>
        <v>0</v>
      </c>
      <c r="I6" s="56"/>
      <c r="J6" s="38"/>
      <c r="K6" s="41"/>
    </row>
    <row r="7" spans="1:11" s="34" customFormat="1" ht="24.95" customHeight="1" x14ac:dyDescent="0.4">
      <c r="A7" s="32" t="s">
        <v>11</v>
      </c>
      <c r="B7" s="29"/>
      <c r="C7" s="29"/>
      <c r="D7" s="31"/>
      <c r="E7" s="88">
        <f t="shared" si="0"/>
        <v>0</v>
      </c>
      <c r="F7" s="88">
        <f t="shared" si="1"/>
        <v>0</v>
      </c>
      <c r="G7" s="88">
        <f t="shared" si="2"/>
        <v>0</v>
      </c>
      <c r="H7" s="88">
        <f t="shared" si="3"/>
        <v>0</v>
      </c>
      <c r="I7" s="56"/>
      <c r="J7" s="38"/>
      <c r="K7" s="41"/>
    </row>
    <row r="8" spans="1:11" s="34" customFormat="1" ht="24.95" customHeight="1" x14ac:dyDescent="0.4">
      <c r="A8" s="32" t="s">
        <v>12</v>
      </c>
      <c r="B8" s="29"/>
      <c r="C8" s="29"/>
      <c r="D8" s="31"/>
      <c r="E8" s="88">
        <f t="shared" si="0"/>
        <v>0</v>
      </c>
      <c r="F8" s="88">
        <f t="shared" si="1"/>
        <v>0</v>
      </c>
      <c r="G8" s="88">
        <f t="shared" si="2"/>
        <v>0</v>
      </c>
      <c r="H8" s="88">
        <f t="shared" si="3"/>
        <v>0</v>
      </c>
      <c r="I8" s="56"/>
      <c r="J8" s="38"/>
      <c r="K8" s="41"/>
    </row>
    <row r="9" spans="1:11" s="34" customFormat="1" ht="24.95" customHeight="1" x14ac:dyDescent="0.4">
      <c r="A9" s="32" t="s">
        <v>13</v>
      </c>
      <c r="B9" s="29"/>
      <c r="C9" s="29"/>
      <c r="D9" s="31"/>
      <c r="E9" s="88">
        <f t="shared" si="0"/>
        <v>0</v>
      </c>
      <c r="F9" s="88">
        <f t="shared" si="1"/>
        <v>0</v>
      </c>
      <c r="G9" s="88">
        <f t="shared" si="2"/>
        <v>0</v>
      </c>
      <c r="H9" s="88">
        <f t="shared" si="3"/>
        <v>0</v>
      </c>
      <c r="I9" s="56"/>
      <c r="J9" s="38"/>
      <c r="K9" s="41"/>
    </row>
    <row r="10" spans="1:11" s="34" customFormat="1" ht="24.95" customHeight="1" x14ac:dyDescent="0.4">
      <c r="A10" s="32" t="s">
        <v>14</v>
      </c>
      <c r="B10" s="29"/>
      <c r="C10" s="29"/>
      <c r="D10" s="31"/>
      <c r="E10" s="88">
        <f t="shared" si="0"/>
        <v>0</v>
      </c>
      <c r="F10" s="88">
        <f t="shared" si="1"/>
        <v>0</v>
      </c>
      <c r="G10" s="88">
        <f t="shared" si="2"/>
        <v>0</v>
      </c>
      <c r="H10" s="88">
        <f t="shared" si="3"/>
        <v>0</v>
      </c>
      <c r="I10" s="56"/>
      <c r="J10" s="38"/>
      <c r="K10" s="41"/>
    </row>
    <row r="11" spans="1:11" s="34" customFormat="1" ht="24.95" customHeight="1" x14ac:dyDescent="0.4">
      <c r="A11" s="32" t="s">
        <v>15</v>
      </c>
      <c r="B11" s="29"/>
      <c r="C11" s="29"/>
      <c r="D11" s="31"/>
      <c r="E11" s="88">
        <f t="shared" si="0"/>
        <v>0</v>
      </c>
      <c r="F11" s="88">
        <f t="shared" si="1"/>
        <v>0</v>
      </c>
      <c r="G11" s="88">
        <f t="shared" si="2"/>
        <v>0</v>
      </c>
      <c r="H11" s="88">
        <f t="shared" si="3"/>
        <v>0</v>
      </c>
      <c r="I11" s="56"/>
      <c r="J11" s="38"/>
      <c r="K11" s="41"/>
    </row>
    <row r="12" spans="1:11" s="34" customFormat="1" ht="24.95" customHeight="1" x14ac:dyDescent="0.4">
      <c r="A12" s="32" t="s">
        <v>16</v>
      </c>
      <c r="B12" s="29"/>
      <c r="C12" s="29"/>
      <c r="D12" s="31"/>
      <c r="E12" s="88">
        <f t="shared" si="0"/>
        <v>0</v>
      </c>
      <c r="F12" s="88">
        <f t="shared" si="1"/>
        <v>0</v>
      </c>
      <c r="G12" s="88">
        <f t="shared" si="2"/>
        <v>0</v>
      </c>
      <c r="H12" s="88">
        <f t="shared" si="3"/>
        <v>0</v>
      </c>
      <c r="I12" s="56"/>
      <c r="J12" s="38"/>
      <c r="K12" s="41"/>
    </row>
    <row r="13" spans="1:11" s="34" customFormat="1" ht="24.95" customHeight="1" x14ac:dyDescent="0.4">
      <c r="A13" s="32" t="s">
        <v>17</v>
      </c>
      <c r="B13" s="29"/>
      <c r="C13" s="29" t="str">
        <f>IF(J13="電気","★",IF(J13="テレビ","●",IF(J13="エアコン","◆")))</f>
        <v>★</v>
      </c>
      <c r="D13" s="31"/>
      <c r="E13" s="88">
        <f t="shared" si="0"/>
        <v>0</v>
      </c>
      <c r="F13" s="88">
        <f t="shared" si="1"/>
        <v>0</v>
      </c>
      <c r="G13" s="88">
        <f t="shared" si="2"/>
        <v>1</v>
      </c>
      <c r="H13" s="88">
        <f t="shared" si="3"/>
        <v>0</v>
      </c>
      <c r="I13" s="56"/>
      <c r="J13" s="38" t="s">
        <v>180</v>
      </c>
      <c r="K13" s="41"/>
    </row>
    <row r="14" spans="1:11" s="34" customFormat="1" ht="24.95" customHeight="1" x14ac:dyDescent="0.4">
      <c r="A14" s="32" t="s">
        <v>18</v>
      </c>
      <c r="B14" s="29"/>
      <c r="C14" s="29"/>
      <c r="D14" s="31"/>
      <c r="E14" s="88">
        <f t="shared" si="0"/>
        <v>0</v>
      </c>
      <c r="F14" s="88">
        <f t="shared" si="1"/>
        <v>0</v>
      </c>
      <c r="G14" s="88">
        <f t="shared" si="2"/>
        <v>0</v>
      </c>
      <c r="H14" s="88">
        <f t="shared" si="3"/>
        <v>0</v>
      </c>
      <c r="I14" s="56"/>
      <c r="J14" s="38"/>
      <c r="K14" s="41"/>
    </row>
    <row r="15" spans="1:11" s="34" customFormat="1" ht="24.95" customHeight="1" x14ac:dyDescent="0.4">
      <c r="A15" s="32" t="s">
        <v>19</v>
      </c>
      <c r="B15" s="29"/>
      <c r="C15" s="29" t="str">
        <f>IF(J15="電気","★",IF(J15="テレビ","●",IF(J15="エアコン","◆")))</f>
        <v>★</v>
      </c>
      <c r="D15" s="31"/>
      <c r="E15" s="88">
        <f t="shared" si="0"/>
        <v>0</v>
      </c>
      <c r="F15" s="88">
        <f t="shared" si="1"/>
        <v>0</v>
      </c>
      <c r="G15" s="88">
        <f t="shared" si="2"/>
        <v>1</v>
      </c>
      <c r="H15" s="88">
        <f t="shared" si="3"/>
        <v>0</v>
      </c>
      <c r="I15" s="56"/>
      <c r="J15" s="38" t="s">
        <v>180</v>
      </c>
      <c r="K15" s="41"/>
    </row>
    <row r="16" spans="1:11" s="34" customFormat="1" ht="24.95" customHeight="1" x14ac:dyDescent="0.4">
      <c r="A16" s="32" t="s">
        <v>21</v>
      </c>
      <c r="B16" s="29"/>
      <c r="C16" s="29" t="str">
        <f>IF(J16="電気","★",IF(J16="テレビ","●",IF(J16="エアコン","◆")))</f>
        <v>★</v>
      </c>
      <c r="D16" s="31" t="str">
        <f>IF(K16="電気","★",IF(K16="テレビ","●",IF(K16="エアコン","◆")))</f>
        <v>●</v>
      </c>
      <c r="E16" s="88">
        <f t="shared" si="0"/>
        <v>0</v>
      </c>
      <c r="F16" s="88">
        <f t="shared" si="1"/>
        <v>0</v>
      </c>
      <c r="G16" s="88">
        <f t="shared" si="2"/>
        <v>1</v>
      </c>
      <c r="H16" s="88">
        <f t="shared" si="3"/>
        <v>0</v>
      </c>
      <c r="I16" s="56"/>
      <c r="J16" s="38" t="s">
        <v>180</v>
      </c>
      <c r="K16" s="41" t="s">
        <v>20</v>
      </c>
    </row>
    <row r="17" spans="1:11" s="34" customFormat="1" ht="24.95" customHeight="1" x14ac:dyDescent="0.4">
      <c r="A17" s="32" t="s">
        <v>22</v>
      </c>
      <c r="B17" s="29"/>
      <c r="C17" s="29"/>
      <c r="D17" s="31"/>
      <c r="E17" s="88">
        <f t="shared" si="0"/>
        <v>0</v>
      </c>
      <c r="F17" s="88">
        <f t="shared" si="1"/>
        <v>0</v>
      </c>
      <c r="G17" s="88">
        <f t="shared" si="2"/>
        <v>0</v>
      </c>
      <c r="H17" s="88">
        <f t="shared" si="3"/>
        <v>0</v>
      </c>
      <c r="I17" s="56"/>
      <c r="J17" s="38"/>
      <c r="K17" s="41"/>
    </row>
    <row r="18" spans="1:11" s="34" customFormat="1" ht="24.95" customHeight="1" x14ac:dyDescent="0.4">
      <c r="A18" s="32" t="s">
        <v>23</v>
      </c>
      <c r="B18" s="29"/>
      <c r="C18" s="29"/>
      <c r="D18" s="31"/>
      <c r="E18" s="88">
        <f t="shared" si="0"/>
        <v>0</v>
      </c>
      <c r="F18" s="88">
        <f t="shared" si="1"/>
        <v>0</v>
      </c>
      <c r="G18" s="88">
        <f t="shared" si="2"/>
        <v>0</v>
      </c>
      <c r="H18" s="88">
        <f t="shared" si="3"/>
        <v>0</v>
      </c>
      <c r="I18" s="56"/>
      <c r="J18" s="38"/>
      <c r="K18" s="41"/>
    </row>
    <row r="19" spans="1:11" s="34" customFormat="1" ht="24.95" customHeight="1" x14ac:dyDescent="0.4">
      <c r="A19" s="32" t="s">
        <v>24</v>
      </c>
      <c r="B19" s="29"/>
      <c r="C19" s="29"/>
      <c r="D19" s="31"/>
      <c r="E19" s="88">
        <f t="shared" si="0"/>
        <v>0</v>
      </c>
      <c r="F19" s="88">
        <f t="shared" si="1"/>
        <v>0</v>
      </c>
      <c r="G19" s="88">
        <f t="shared" si="2"/>
        <v>0</v>
      </c>
      <c r="H19" s="88">
        <f t="shared" si="3"/>
        <v>0</v>
      </c>
      <c r="I19" s="56"/>
      <c r="J19" s="38"/>
      <c r="K19" s="41"/>
    </row>
    <row r="20" spans="1:11" s="34" customFormat="1" ht="24.95" customHeight="1" x14ac:dyDescent="0.4">
      <c r="A20" s="32" t="s">
        <v>25</v>
      </c>
      <c r="B20" s="29"/>
      <c r="C20" s="29"/>
      <c r="D20" s="31"/>
      <c r="E20" s="88">
        <f t="shared" si="0"/>
        <v>0</v>
      </c>
      <c r="F20" s="88">
        <f t="shared" si="1"/>
        <v>0</v>
      </c>
      <c r="G20" s="88">
        <f t="shared" si="2"/>
        <v>0</v>
      </c>
      <c r="H20" s="88">
        <f t="shared" si="3"/>
        <v>0</v>
      </c>
      <c r="I20" s="56"/>
      <c r="J20" s="38"/>
      <c r="K20" s="41"/>
    </row>
    <row r="21" spans="1:11" s="34" customFormat="1" ht="24.95" customHeight="1" x14ac:dyDescent="0.4">
      <c r="A21" s="32" t="s">
        <v>26</v>
      </c>
      <c r="B21" s="29"/>
      <c r="C21" s="29"/>
      <c r="D21" s="31"/>
      <c r="E21" s="88">
        <f t="shared" si="0"/>
        <v>0</v>
      </c>
      <c r="F21" s="88">
        <f t="shared" si="1"/>
        <v>0</v>
      </c>
      <c r="G21" s="88">
        <f t="shared" si="2"/>
        <v>0</v>
      </c>
      <c r="H21" s="88">
        <f t="shared" si="3"/>
        <v>0</v>
      </c>
      <c r="I21" s="56"/>
      <c r="J21" s="38"/>
      <c r="K21" s="41"/>
    </row>
    <row r="22" spans="1:11" s="34" customFormat="1" ht="24.95" customHeight="1" x14ac:dyDescent="0.4">
      <c r="A22" s="32" t="s">
        <v>27</v>
      </c>
      <c r="B22" s="29"/>
      <c r="C22" s="29"/>
      <c r="D22" s="31"/>
      <c r="E22" s="88">
        <f t="shared" si="0"/>
        <v>0</v>
      </c>
      <c r="F22" s="88">
        <f t="shared" si="1"/>
        <v>0</v>
      </c>
      <c r="G22" s="88">
        <f t="shared" si="2"/>
        <v>0</v>
      </c>
      <c r="H22" s="88">
        <f t="shared" si="3"/>
        <v>0</v>
      </c>
      <c r="I22" s="56"/>
      <c r="J22" s="38"/>
      <c r="K22" s="41"/>
    </row>
    <row r="23" spans="1:11" s="34" customFormat="1" ht="24.95" customHeight="1" x14ac:dyDescent="0.4">
      <c r="A23" s="32" t="s">
        <v>28</v>
      </c>
      <c r="B23" s="29"/>
      <c r="C23" s="29"/>
      <c r="D23" s="31"/>
      <c r="E23" s="88">
        <f t="shared" si="0"/>
        <v>0</v>
      </c>
      <c r="F23" s="88">
        <f t="shared" si="1"/>
        <v>0</v>
      </c>
      <c r="G23" s="88">
        <f t="shared" si="2"/>
        <v>0</v>
      </c>
      <c r="H23" s="88">
        <f t="shared" si="3"/>
        <v>0</v>
      </c>
      <c r="I23" s="56"/>
      <c r="J23" s="38"/>
      <c r="K23" s="41"/>
    </row>
    <row r="24" spans="1:11" s="34" customFormat="1" ht="24.95" customHeight="1" x14ac:dyDescent="0.4">
      <c r="A24" s="32" t="s">
        <v>29</v>
      </c>
      <c r="B24" s="29" t="str">
        <f t="shared" ref="B24" si="4">IF(I24="電気","★",IF(I24="テレビ","●",IF(I24="エアコン","◆")))</f>
        <v>★</v>
      </c>
      <c r="C24" s="29"/>
      <c r="D24" s="31"/>
      <c r="E24" s="88">
        <f t="shared" si="0"/>
        <v>0</v>
      </c>
      <c r="F24" s="88">
        <f t="shared" si="1"/>
        <v>0</v>
      </c>
      <c r="G24" s="88">
        <f t="shared" si="2"/>
        <v>1</v>
      </c>
      <c r="H24" s="88">
        <f t="shared" si="3"/>
        <v>0</v>
      </c>
      <c r="I24" s="56" t="s">
        <v>178</v>
      </c>
      <c r="J24" s="38"/>
      <c r="K24" s="41"/>
    </row>
    <row r="25" spans="1:11" s="34" customFormat="1" ht="24.95" customHeight="1" x14ac:dyDescent="0.4">
      <c r="A25" s="32" t="s">
        <v>30</v>
      </c>
      <c r="B25" s="29"/>
      <c r="C25" s="29"/>
      <c r="D25" s="31"/>
      <c r="E25" s="88">
        <f t="shared" si="0"/>
        <v>0</v>
      </c>
      <c r="F25" s="88">
        <f t="shared" si="1"/>
        <v>0</v>
      </c>
      <c r="G25" s="88">
        <f t="shared" si="2"/>
        <v>0</v>
      </c>
      <c r="H25" s="88">
        <f t="shared" si="3"/>
        <v>0</v>
      </c>
      <c r="I25" s="56"/>
      <c r="J25" s="38"/>
      <c r="K25" s="41"/>
    </row>
    <row r="26" spans="1:11" s="34" customFormat="1" ht="24.95" customHeight="1" x14ac:dyDescent="0.4">
      <c r="A26" s="32" t="s">
        <v>31</v>
      </c>
      <c r="B26" s="29"/>
      <c r="C26" s="29"/>
      <c r="D26" s="31"/>
      <c r="E26" s="88">
        <f t="shared" si="0"/>
        <v>0</v>
      </c>
      <c r="F26" s="88">
        <f t="shared" si="1"/>
        <v>0</v>
      </c>
      <c r="G26" s="88">
        <f t="shared" si="2"/>
        <v>0</v>
      </c>
      <c r="H26" s="88">
        <f t="shared" si="3"/>
        <v>0</v>
      </c>
      <c r="I26" s="56"/>
      <c r="J26" s="38"/>
      <c r="K26" s="41"/>
    </row>
    <row r="27" spans="1:11" x14ac:dyDescent="0.4">
      <c r="A27" s="97" t="s">
        <v>151</v>
      </c>
      <c r="B27" s="112" t="s">
        <v>179</v>
      </c>
      <c r="C27" s="115"/>
      <c r="D27" s="101"/>
      <c r="I27" s="22"/>
      <c r="J27" s="5"/>
      <c r="K27" s="20"/>
    </row>
    <row r="28" spans="1:11" ht="32.25" customHeight="1" x14ac:dyDescent="0.4">
      <c r="A28" s="105"/>
      <c r="B28" s="113"/>
      <c r="C28" s="116"/>
      <c r="D28" s="108"/>
      <c r="I28" s="22"/>
      <c r="J28" s="5"/>
      <c r="K28" s="20"/>
    </row>
    <row r="29" spans="1:11" x14ac:dyDescent="0.4">
      <c r="A29" s="97" t="s">
        <v>165</v>
      </c>
      <c r="B29" s="112" t="s">
        <v>179</v>
      </c>
      <c r="C29" s="115"/>
      <c r="D29" s="101"/>
      <c r="I29" s="22"/>
      <c r="J29" s="5"/>
      <c r="K29" s="20"/>
    </row>
    <row r="30" spans="1:11" ht="30" customHeight="1" thickBot="1" x14ac:dyDescent="0.45">
      <c r="A30" s="98"/>
      <c r="B30" s="114"/>
      <c r="C30" s="117"/>
      <c r="D30" s="102"/>
      <c r="I30" s="22"/>
      <c r="J30" s="5"/>
      <c r="K30" s="20"/>
    </row>
  </sheetData>
  <mergeCells count="10">
    <mergeCell ref="J1:K1"/>
    <mergeCell ref="C2:D2"/>
    <mergeCell ref="A27:A28"/>
    <mergeCell ref="B27:B28"/>
    <mergeCell ref="A29:A30"/>
    <mergeCell ref="B29:B30"/>
    <mergeCell ref="C27:C28"/>
    <mergeCell ref="D27:D28"/>
    <mergeCell ref="C29:C30"/>
    <mergeCell ref="D29:D30"/>
  </mergeCells>
  <phoneticPr fontId="2"/>
  <pageMargins left="0.51181102362204722" right="0.70866141732283472" top="0.55118110236220474" bottom="0.74803149606299213" header="0.31496062992125984" footer="0.31496062992125984"/>
  <pageSetup paperSize="9" scale="58" orientation="landscape" horizontalDpi="300" verticalDpi="300" r:id="rId1"/>
  <colBreaks count="1" manualBreakCount="1">
    <brk id="4" max="2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E19C8-BFF6-41F0-9638-B6A17764157D}">
  <dimension ref="A1:E36"/>
  <sheetViews>
    <sheetView topLeftCell="A25" workbookViewId="0">
      <selection activeCell="S13" sqref="S13"/>
    </sheetView>
  </sheetViews>
  <sheetFormatPr defaultRowHeight="18.75" x14ac:dyDescent="0.4"/>
  <cols>
    <col min="1" max="1" width="11.125" bestFit="1" customWidth="1"/>
    <col min="2" max="3" width="9.375" bestFit="1" customWidth="1"/>
    <col min="4" max="4" width="9.25" customWidth="1"/>
    <col min="5" max="5" width="9.875" customWidth="1"/>
  </cols>
  <sheetData>
    <row r="1" spans="1:5" x14ac:dyDescent="0.4">
      <c r="B1" s="43" t="s">
        <v>1</v>
      </c>
      <c r="C1" s="2" t="s">
        <v>2</v>
      </c>
      <c r="D1" s="2" t="s">
        <v>3</v>
      </c>
      <c r="E1" s="2" t="s">
        <v>4</v>
      </c>
    </row>
    <row r="2" spans="1:5" x14ac:dyDescent="0.4">
      <c r="B2" s="17" t="s">
        <v>34</v>
      </c>
      <c r="C2" t="s">
        <v>20</v>
      </c>
      <c r="D2" t="s">
        <v>35</v>
      </c>
      <c r="E2" t="s">
        <v>36</v>
      </c>
    </row>
    <row r="3" spans="1:5" x14ac:dyDescent="0.4">
      <c r="A3" s="14" t="s">
        <v>5</v>
      </c>
      <c r="B3" s="15">
        <f>'R5.10.3～R.5.10.6'!K3+'R5.10.10～R.5.10.13'!M3+'R5.10.16～R.5.10.20'!O3+'R5.10.23～R.5.10.27'!O3+'R5.10.30～R.5.11.2 '!K3+'R5.11.7～R.5.11.10'!K3+'R5.11.14～R.5.11.17'!J3+'R5.11.20～R.5.11.24 '!I3+'R5.11.27～R.5.12.1'!P3+'R5.12.5～R.5.12.6'!G3+'R5.12.11～R.5.12.14'!L3++'R5.12.11～R.5.12.14'!H3+'R5.12.18～R.5.12.21'!J3+'R5.12.25'!H3+'R6.1.9～R.6.1.11'!I3+'R6.1.15～R.6.1.18'!I3+'R6.1.22～R.6.1.25'!J3+'R6.1.29～R.6.2.1'!K3</f>
        <v>0</v>
      </c>
      <c r="C3" s="15">
        <f>'R5.10.3～R.5.10.6'!L3+'R5.10.10～R.5.10.13'!N3+'R5.10.16～R.5.10.20'!P3+'R5.10.23～R.5.10.27'!P3+'R5.10.30～R.5.11.2 '!L3+'R5.11.7～R.5.11.10'!L3+'R5.11.14～R.5.11.17'!K3+'R5.11.20～R.5.11.24 '!J3+'R5.11.27～R.5.12.1'!Q3+'R5.12.5～R.5.12.6'!H3+'R5.12.11～R.5.12.14'!M3++'R5.12.11～R.5.12.14'!I3+'R5.12.18～R.5.12.21'!K3+'R5.12.25'!I3+'R6.1.9～R.6.1.11'!J3+'R6.1.15～R.6.1.18'!J3+'R6.1.22～R.6.1.25'!K3+'R6.1.29～R.6.2.1'!L3</f>
        <v>0</v>
      </c>
      <c r="D3" s="15">
        <f>'R5.10.3～R.5.10.6'!M3+'R5.10.10～R.5.10.13'!O3+'R5.10.16～R.5.10.20'!Q3+'R5.10.23～R.5.10.27'!Q3+'R5.10.30～R.5.11.2 '!M3+'R5.11.7～R.5.11.10'!M3+'R5.11.14～R.5.11.17'!L3+'R5.11.20～R.5.11.24 '!K3+'R5.11.27～R.5.12.1'!R3+'R5.12.5～R.5.12.6'!I3+'R5.12.11～R.5.12.14'!N3++'R5.12.11～R.5.12.14'!J3+'R5.12.18～R.5.12.21'!L3+'R5.12.25'!J3+'R6.1.9～R.6.1.11'!K3+'R6.1.15～R.6.1.18'!K3+'R6.1.22～R.6.1.25'!L3+'R6.1.29～R.6.2.1'!M3</f>
        <v>7</v>
      </c>
      <c r="E3" s="15">
        <f>'R5.10.3～R.5.10.6'!N3+'R5.10.10～R.5.10.13'!P3+'R5.10.16～R.5.10.20'!R3+'R5.10.23～R.5.10.27'!R3+'R5.10.30～R.5.11.2 '!N3+'R5.11.7～R.5.11.10'!N3+'R5.11.14～R.5.11.17'!M3+'R5.11.20～R.5.11.24 '!L3+'R5.11.27～R.5.12.1'!S3+'R5.12.5～R.5.12.6'!J3+'R5.12.11～R.5.12.14'!O3++'R5.12.11～R.5.12.14'!K3+'R5.12.18～R.5.12.21'!M3+'R5.12.25'!K3+'R6.1.9～R.6.1.11'!L3+'R6.1.15～R.6.1.18'!L3+'R6.1.22～R.6.1.25'!M3+'R6.1.29～R.6.2.1'!N3</f>
        <v>0</v>
      </c>
    </row>
    <row r="4" spans="1:5" x14ac:dyDescent="0.4">
      <c r="A4" s="15" t="s">
        <v>7</v>
      </c>
      <c r="B4" s="15">
        <v>0</v>
      </c>
      <c r="C4" s="15">
        <v>0</v>
      </c>
      <c r="D4" s="15">
        <v>13</v>
      </c>
      <c r="E4" s="15">
        <v>0</v>
      </c>
    </row>
    <row r="5" spans="1:5" x14ac:dyDescent="0.4">
      <c r="A5" s="15" t="s">
        <v>9</v>
      </c>
      <c r="B5" s="15">
        <v>0</v>
      </c>
      <c r="C5" s="15">
        <v>0</v>
      </c>
      <c r="D5" s="15">
        <v>0</v>
      </c>
      <c r="E5" s="15">
        <v>0</v>
      </c>
    </row>
    <row r="6" spans="1:5" x14ac:dyDescent="0.4">
      <c r="A6" s="15" t="s">
        <v>10</v>
      </c>
      <c r="B6" s="15">
        <v>0</v>
      </c>
      <c r="C6" s="15">
        <v>3</v>
      </c>
      <c r="D6" s="15">
        <v>12</v>
      </c>
      <c r="E6" s="15">
        <v>0</v>
      </c>
    </row>
    <row r="7" spans="1:5" x14ac:dyDescent="0.4">
      <c r="A7" s="15" t="s">
        <v>11</v>
      </c>
      <c r="B7" s="15">
        <f>'R5.10.3～R.5.10.6'!K7+'R5.10.10～R.5.10.13'!M7+'R5.10.16～R.5.10.20'!O7+'R5.10.23～R.5.10.27'!O7+'R5.10.30～R.5.11.2 '!K7+'R5.11.7～R.5.11.10'!K7+'R5.11.14～R.5.11.17'!J7+'R5.11.20～R.5.11.24 '!I7+'R5.11.27～R.5.12.1'!P7+'R5.12.5～R.5.12.6'!G7+'R5.12.11～R.5.12.14'!H7+'R5.12.18～R.5.12.21'!J7+'R5.12.25'!H7+'R6.1.9～R.6.1.11'!I7+'R6.1.15～R.6.1.18'!I7+'R6.1.22～R.6.1.25'!J7+'R6.1.29～R.6.2.1'!K7</f>
        <v>0</v>
      </c>
      <c r="C7" s="15">
        <f>'R5.10.3～R.5.10.6'!L7+'R5.10.10～R.5.10.13'!N7+'R5.10.16～R.5.10.20'!P7+'R5.10.23～R.5.10.27'!P7+'R5.10.30～R.5.11.2 '!L7+'R5.11.7～R.5.11.10'!L7+'R5.11.14～R.5.11.17'!K7+'R5.11.20～R.5.11.24 '!J7+'R5.11.27～R.5.12.1'!Q7+'R5.12.5～R.5.12.6'!H7+'R5.12.11～R.5.12.14'!I7+'R5.12.18～R.5.12.21'!K7+'R5.12.25'!I7+'R6.1.9～R.6.1.11'!J7+'R6.1.15～R.6.1.18'!J7+'R6.1.22～R.6.1.25'!K7+'R6.1.29～R.6.2.1'!L7</f>
        <v>2</v>
      </c>
      <c r="D7" s="15">
        <f>'R5.10.3～R.5.10.6'!M7+'R5.10.10～R.5.10.13'!O7+'R5.10.16～R.5.10.20'!Q7+'R5.10.23～R.5.10.27'!Q7+'R5.10.30～R.5.11.2 '!M7+'R5.11.7～R.5.11.10'!M7+'R5.11.14～R.5.11.17'!L7+'R5.11.20～R.5.11.24 '!K7+'R5.11.27～R.5.12.1'!R7+'R5.12.5～R.5.12.6'!I7+'R5.12.11～R.5.12.14'!J7+'R5.12.18～R.5.12.21'!L7+'R5.12.25'!J7+'R6.1.9～R.6.1.11'!K7+'R6.1.15～R.6.1.18'!K7+'R6.1.22～R.6.1.25'!L7+'R6.1.29～R.6.2.1'!M7</f>
        <v>18</v>
      </c>
      <c r="E7" s="15">
        <f>'R5.10.3～R.5.10.6'!N7+'R5.10.10～R.5.10.13'!P7+'R5.10.16～R.5.10.20'!R7+'R5.10.23～R.5.10.27'!R7+'R5.10.30～R.5.11.2 '!N7+'R5.11.7～R.5.11.10'!N7+'R5.11.14～R.5.11.17'!M7+'R5.11.20～R.5.11.24 '!L7+'R5.11.27～R.5.12.1'!S7+'R5.12.5～R.5.12.6'!J7+'R5.12.11～R.5.12.14'!K7+'R5.12.18～R.5.12.21'!M7+'R5.12.25'!K7+'R6.1.9～R.6.1.11'!L7+'R6.1.15～R.6.1.18'!L7+'R6.1.22～R.6.1.25'!M7+'R6.1.29～R.6.2.1'!N7</f>
        <v>0</v>
      </c>
    </row>
    <row r="8" spans="1:5" x14ac:dyDescent="0.4">
      <c r="A8" s="15" t="s">
        <v>12</v>
      </c>
      <c r="B8" s="15">
        <f>'R5.10.3～R.5.10.6'!K8+'R5.10.10～R.5.10.13'!M8+'R5.10.16～R.5.10.20'!O8+'R5.10.23～R.5.10.27'!O8+'R5.10.30～R.5.11.2 '!K8+'R5.11.7～R.5.11.10'!K8+'R5.11.14～R.5.11.17'!J8+'R5.11.20～R.5.11.24 '!I8+'R5.11.27～R.5.12.1'!P8+'R5.12.5～R.5.12.6'!G8+'R5.12.11～R.5.12.14'!H8+'R5.12.18～R.5.12.21'!J8+'R5.12.25'!H8+'R6.1.9～R.6.1.11'!I8+'R6.1.15～R.6.1.18'!I8+'R6.1.22～R.6.1.25'!J8+'R6.1.29～R.6.2.1'!K8</f>
        <v>2</v>
      </c>
      <c r="C8" s="15">
        <f>'R5.10.3～R.5.10.6'!L8+'R5.10.10～R.5.10.13'!N8+'R5.10.16～R.5.10.20'!P8+'R5.10.23～R.5.10.27'!P8+'R5.10.30～R.5.11.2 '!L8+'R5.11.7～R.5.11.10'!L8+'R5.11.14～R.5.11.17'!K8+'R5.11.20～R.5.11.24 '!J8+'R5.11.27～R.5.12.1'!Q8+'R5.12.5～R.5.12.6'!H8+'R5.12.11～R.5.12.14'!I8+'R5.12.18～R.5.12.21'!K8+'R5.12.25'!I8+'R6.1.9～R.6.1.11'!J8+'R6.1.15～R.6.1.18'!J8+'R6.1.22～R.6.1.25'!K8+'R6.1.29～R.6.2.1'!L8</f>
        <v>0</v>
      </c>
      <c r="D8" s="15">
        <f>'R5.10.3～R.5.10.6'!M8+'R5.10.10～R.5.10.13'!O8+'R5.10.16～R.5.10.20'!Q8+'R5.10.23～R.5.10.27'!Q8+'R5.10.30～R.5.11.2 '!M8+'R5.11.7～R.5.11.10'!M8+'R5.11.14～R.5.11.17'!L8+'R5.11.20～R.5.11.24 '!K8+'R5.11.27～R.5.12.1'!R8+'R5.12.5～R.5.12.6'!I8+'R5.12.11～R.5.12.14'!J8+'R5.12.18～R.5.12.21'!L8+'R5.12.25'!J8+'R6.1.9～R.6.1.11'!K8+'R6.1.15～R.6.1.18'!K8+'R6.1.22～R.6.1.25'!L8+'R6.1.29～R.6.2.1'!M8</f>
        <v>0</v>
      </c>
      <c r="E8" s="15">
        <f>'R5.10.3～R.5.10.6'!N8+'R5.10.10～R.5.10.13'!P8+'R5.10.16～R.5.10.20'!R8+'R5.10.23～R.5.10.27'!R8+'R5.10.30～R.5.11.2 '!N8+'R5.11.7～R.5.11.10'!N8+'R5.11.14～R.5.11.17'!M8+'R5.11.20～R.5.11.24 '!L8+'R5.11.27～R.5.12.1'!S8+'R5.12.5～R.5.12.6'!J8+'R5.12.11～R.5.12.14'!K8+'R5.12.18～R.5.12.21'!M8+'R5.12.25'!K8+'R6.1.9～R.6.1.11'!L8+'R6.1.15～R.6.1.18'!L8+'R6.1.22～R.6.1.25'!M8+'R6.1.29～R.6.2.1'!N8</f>
        <v>0</v>
      </c>
    </row>
    <row r="9" spans="1:5" x14ac:dyDescent="0.4">
      <c r="A9" s="15" t="s">
        <v>13</v>
      </c>
      <c r="B9" s="15">
        <f>'R5.10.3～R.5.10.6'!K9+'R5.10.10～R.5.10.13'!M9+'R5.10.16～R.5.10.20'!O9+'R5.10.23～R.5.10.27'!O9+'R5.10.30～R.5.11.2 '!K9+'R5.11.7～R.5.11.10'!K9+'R5.11.14～R.5.11.17'!J9+'R5.11.20～R.5.11.24 '!I9+'R5.11.27～R.5.12.1'!P9+'R5.12.5～R.5.12.6'!G9+'R5.12.11～R.5.12.14'!H9+'R5.12.18～R.5.12.21'!J9+'R5.12.25'!H9+'R6.1.9～R.6.1.11'!I9+'R6.1.15～R.6.1.18'!I9+'R6.1.22～R.6.1.25'!J9+'R6.1.29～R.6.2.1'!K9</f>
        <v>0</v>
      </c>
      <c r="C9" s="15">
        <f>'R5.10.3～R.5.10.6'!L9+'R5.10.10～R.5.10.13'!N9+'R5.10.16～R.5.10.20'!P9+'R5.10.23～R.5.10.27'!P9+'R5.10.30～R.5.11.2 '!L9+'R5.11.7～R.5.11.10'!L9+'R5.11.14～R.5.11.17'!K9+'R5.11.20～R.5.11.24 '!J9+'R5.11.27～R.5.12.1'!Q9+'R5.12.5～R.5.12.6'!H9+'R5.12.11～R.5.12.14'!I9+'R5.12.18～R.5.12.21'!K9+'R5.12.25'!I9+'R6.1.9～R.6.1.11'!J9+'R6.1.15～R.6.1.18'!J9+'R6.1.22～R.6.1.25'!K9+'R6.1.29～R.6.2.1'!L9</f>
        <v>1</v>
      </c>
      <c r="D9" s="15">
        <f>'R5.10.3～R.5.10.6'!M9+'R5.10.10～R.5.10.13'!O9+'R5.10.16～R.5.10.20'!Q9+'R5.10.23～R.5.10.27'!Q9+'R5.10.30～R.5.11.2 '!M9+'R5.11.7～R.5.11.10'!M9+'R5.11.14～R.5.11.17'!L9+'R5.11.20～R.5.11.24 '!K9+'R5.11.27～R.5.12.1'!R9+'R5.12.5～R.5.12.6'!I9+'R5.12.11～R.5.12.14'!J9+'R5.12.18～R.5.12.21'!L9+'R5.12.25'!J9+'R6.1.9～R.6.1.11'!K9+'R6.1.15～R.6.1.18'!K9+'R6.1.22～R.6.1.25'!L9+'R6.1.29～R.6.2.1'!M9</f>
        <v>15</v>
      </c>
      <c r="E9" s="15">
        <f>'R5.10.3～R.5.10.6'!N9+'R5.10.10～R.5.10.13'!P9+'R5.10.16～R.5.10.20'!R9+'R5.10.23～R.5.10.27'!R9+'R5.10.30～R.5.11.2 '!N9+'R5.11.7～R.5.11.10'!N9+'R5.11.14～R.5.11.17'!M9+'R5.11.20～R.5.11.24 '!L9+'R5.11.27～R.5.12.1'!S9+'R5.12.5～R.5.12.6'!J9+'R5.12.11～R.5.12.14'!K9+'R5.12.18～R.5.12.21'!M9+'R5.12.25'!K9+'R6.1.9～R.6.1.11'!L9+'R6.1.15～R.6.1.18'!L9+'R6.1.22～R.6.1.25'!M9+'R6.1.29～R.6.2.1'!N9</f>
        <v>0</v>
      </c>
    </row>
    <row r="10" spans="1:5" x14ac:dyDescent="0.4">
      <c r="A10" s="15" t="s">
        <v>14</v>
      </c>
      <c r="B10" s="15">
        <f>'R5.10.3～R.5.10.6'!K10+'R5.10.10～R.5.10.13'!M10+'R5.10.16～R.5.10.20'!O10+'R5.10.23～R.5.10.27'!O10+'R5.10.30～R.5.11.2 '!K10+'R5.11.7～R.5.11.10'!K10+'R5.11.14～R.5.11.17'!J10+'R5.11.20～R.5.11.24 '!I10+'R5.11.27～R.5.12.1'!P10+'R5.12.5～R.5.12.6'!G10+'R5.12.11～R.5.12.14'!H10+'R5.12.18～R.5.12.21'!J10+'R5.12.25'!H10+'R6.1.9～R.6.1.11'!I10+'R6.1.15～R.6.1.18'!I10+'R6.1.22～R.6.1.25'!J10+'R6.1.29～R.6.2.1'!K10</f>
        <v>1</v>
      </c>
      <c r="C10" s="15">
        <f>'R5.10.3～R.5.10.6'!L10+'R5.10.10～R.5.10.13'!N10+'R5.10.16～R.5.10.20'!P10+'R5.10.23～R.5.10.27'!P10+'R5.10.30～R.5.11.2 '!L10+'R5.11.7～R.5.11.10'!L10+'R5.11.14～R.5.11.17'!K10+'R5.11.20～R.5.11.24 '!J10+'R5.11.27～R.5.12.1'!Q10+'R5.12.5～R.5.12.6'!H10+'R5.12.11～R.5.12.14'!I10+'R5.12.18～R.5.12.21'!K10+'R5.12.25'!I10+'R6.1.9～R.6.1.11'!J10+'R6.1.15～R.6.1.18'!J10+'R6.1.22～R.6.1.25'!K10+'R6.1.29～R.6.2.1'!L10</f>
        <v>3</v>
      </c>
      <c r="D10" s="15">
        <f>'R5.10.3～R.5.10.6'!M10+'R5.10.10～R.5.10.13'!O10+'R5.10.16～R.5.10.20'!Q10+'R5.10.23～R.5.10.27'!Q10+'R5.10.30～R.5.11.2 '!M10+'R5.11.7～R.5.11.10'!M10+'R5.11.14～R.5.11.17'!L10+'R5.11.20～R.5.11.24 '!K10+'R5.11.27～R.5.12.1'!R10+'R5.12.5～R.5.12.6'!I10+'R5.12.11～R.5.12.14'!J10+'R5.12.18～R.5.12.21'!L10+'R5.12.25'!J10+'R6.1.9～R.6.1.11'!K10+'R6.1.15～R.6.1.18'!K10+'R6.1.22～R.6.1.25'!L10+'R6.1.29～R.6.2.1'!M10</f>
        <v>5</v>
      </c>
      <c r="E10" s="15">
        <f>'R5.10.3～R.5.10.6'!N10+'R5.10.10～R.5.10.13'!P10+'R5.10.16～R.5.10.20'!R10+'R5.10.23～R.5.10.27'!R10+'R5.10.30～R.5.11.2 '!N10+'R5.11.7～R.5.11.10'!N10+'R5.11.14～R.5.11.17'!M10+'R5.11.20～R.5.11.24 '!L10+'R5.11.27～R.5.12.1'!S10+'R5.12.5～R.5.12.6'!J10+'R5.12.11～R.5.12.14'!K10+'R5.12.18～R.5.12.21'!M10+'R5.12.25'!K10+'R6.1.9～R.6.1.11'!L10+'R6.1.15～R.6.1.18'!L10+'R6.1.22～R.6.1.25'!M10+'R6.1.29～R.6.2.1'!N10</f>
        <v>0</v>
      </c>
    </row>
    <row r="11" spans="1:5" x14ac:dyDescent="0.4">
      <c r="A11" s="15" t="s">
        <v>15</v>
      </c>
      <c r="B11" s="15">
        <f>'R5.10.3～R.5.10.6'!K11+'R5.10.10～R.5.10.13'!M11+'R5.10.16～R.5.10.20'!O11+'R5.10.23～R.5.10.27'!O11+'R5.10.30～R.5.11.2 '!K11+'R5.11.7～R.5.11.10'!K11+'R5.11.14～R.5.11.17'!J11+'R5.11.20～R.5.11.24 '!I11+'R5.11.27～R.5.12.1'!P11+'R5.12.5～R.5.12.6'!G11+'R5.12.11～R.5.12.14'!H11+'R5.12.18～R.5.12.21'!J11+'R5.12.25'!H11+'R6.1.9～R.6.1.11'!I11+'R6.1.15～R.6.1.18'!I11+'R6.1.22～R.6.1.25'!J11+'R6.1.29～R.6.2.1'!K11</f>
        <v>0</v>
      </c>
      <c r="C11" s="15">
        <f>'R5.10.3～R.5.10.6'!L11+'R5.10.10～R.5.10.13'!N11+'R5.10.16～R.5.10.20'!P11+'R5.10.23～R.5.10.27'!P11+'R5.10.30～R.5.11.2 '!L11+'R5.11.7～R.5.11.10'!L11+'R5.11.14～R.5.11.17'!K11+'R5.11.20～R.5.11.24 '!J11+'R5.11.27～R.5.12.1'!Q11+'R5.12.5～R.5.12.6'!H11+'R5.12.11～R.5.12.14'!I11+'R5.12.18～R.5.12.21'!K11+'R5.12.25'!I11+'R6.1.9～R.6.1.11'!J11+'R6.1.15～R.6.1.18'!J11+'R6.1.22～R.6.1.25'!K11+'R6.1.29～R.6.2.1'!L11</f>
        <v>0</v>
      </c>
      <c r="D11" s="15">
        <f>'R5.10.3～R.5.10.6'!M11+'R5.10.10～R.5.10.13'!O11+'R5.10.16～R.5.10.20'!Q11+'R5.10.23～R.5.10.27'!Q11+'R5.10.30～R.5.11.2 '!M11+'R5.11.7～R.5.11.10'!M11+'R5.11.14～R.5.11.17'!L11+'R5.11.20～R.5.11.24 '!K11+'R5.11.27～R.5.12.1'!R11+'R5.12.5～R.5.12.6'!I11+'R5.12.11～R.5.12.14'!J11+'R5.12.18～R.5.12.21'!L11+'R5.12.25'!J11+'R6.1.9～R.6.1.11'!K11+'R6.1.15～R.6.1.18'!K11+'R6.1.22～R.6.1.25'!L11+'R6.1.29～R.6.2.1'!M11</f>
        <v>0</v>
      </c>
      <c r="E11" s="15">
        <f>'R5.10.3～R.5.10.6'!N11+'R5.10.10～R.5.10.13'!P11+'R5.10.16～R.5.10.20'!R11+'R5.10.23～R.5.10.27'!R11+'R5.10.30～R.5.11.2 '!N11+'R5.11.7～R.5.11.10'!N11+'R5.11.14～R.5.11.17'!M11+'R5.11.20～R.5.11.24 '!L11+'R5.11.27～R.5.12.1'!S11+'R5.12.5～R.5.12.6'!J11+'R5.12.11～R.5.12.14'!K11+'R5.12.18～R.5.12.21'!M11+'R5.12.25'!K11+'R6.1.9～R.6.1.11'!L11+'R6.1.15～R.6.1.18'!L11+'R6.1.22～R.6.1.25'!M11+'R6.1.29～R.6.2.1'!N11</f>
        <v>0</v>
      </c>
    </row>
    <row r="12" spans="1:5" x14ac:dyDescent="0.4">
      <c r="A12" s="15" t="s">
        <v>16</v>
      </c>
      <c r="B12" s="15">
        <f>'R5.10.3～R.5.10.6'!K12+'R5.10.10～R.5.10.13'!M12+'R5.10.16～R.5.10.20'!O12+'R5.10.23～R.5.10.27'!O12+'R5.10.30～R.5.11.2 '!K12+'R5.11.7～R.5.11.10'!K12+'R5.11.14～R.5.11.17'!J12+'R5.11.20～R.5.11.24 '!I12+'R5.11.27～R.5.12.1'!P12+'R5.12.5～R.5.12.6'!G12+'R5.12.11～R.5.12.14'!H12+'R5.12.18～R.5.12.21'!J12+'R5.12.25'!H12+'R6.1.9～R.6.1.11'!I12+'R6.1.15～R.6.1.18'!I12+'R6.1.22～R.6.1.25'!J12+'R6.1.29～R.6.2.1'!K12</f>
        <v>0</v>
      </c>
      <c r="C12" s="15">
        <f>'R5.10.3～R.5.10.6'!L12+'R5.10.10～R.5.10.13'!N12+'R5.10.16～R.5.10.20'!P12+'R5.10.23～R.5.10.27'!P12+'R5.10.30～R.5.11.2 '!L12+'R5.11.7～R.5.11.10'!L12+'R5.11.14～R.5.11.17'!K12+'R5.11.20～R.5.11.24 '!J12+'R5.11.27～R.5.12.1'!Q12+'R5.12.5～R.5.12.6'!H12+'R5.12.11～R.5.12.14'!I12+'R5.12.18～R.5.12.21'!K12+'R5.12.25'!I12+'R6.1.9～R.6.1.11'!J12+'R6.1.15～R.6.1.18'!J12+'R6.1.22～R.6.1.25'!K12+'R6.1.29～R.6.2.1'!L12</f>
        <v>3</v>
      </c>
      <c r="D12" s="15">
        <f>'R5.10.3～R.5.10.6'!M12+'R5.10.10～R.5.10.13'!O12+'R5.10.16～R.5.10.20'!Q12+'R5.10.23～R.5.10.27'!Q12+'R5.10.30～R.5.11.2 '!M12+'R5.11.7～R.5.11.10'!M12+'R5.11.14～R.5.11.17'!L12+'R5.11.20～R.5.11.24 '!K12+'R5.11.27～R.5.12.1'!R12+'R5.12.5～R.5.12.6'!I12+'R5.12.11～R.5.12.14'!J12+'R5.12.18～R.5.12.21'!L12+'R5.12.25'!J12+'R6.1.9～R.6.1.11'!K12+'R6.1.15～R.6.1.18'!K12+'R6.1.22～R.6.1.25'!L12+'R6.1.29～R.6.2.1'!M12</f>
        <v>26</v>
      </c>
      <c r="E12" s="15">
        <f>'R5.10.3～R.5.10.6'!N12+'R5.10.10～R.5.10.13'!P12+'R5.10.16～R.5.10.20'!R12+'R5.10.23～R.5.10.27'!R12+'R5.10.30～R.5.11.2 '!N12+'R5.11.7～R.5.11.10'!N12+'R5.11.14～R.5.11.17'!M12+'R5.11.20～R.5.11.24 '!L12+'R5.11.27～R.5.12.1'!S12+'R5.12.5～R.5.12.6'!J12+'R5.12.11～R.5.12.14'!K12+'R5.12.18～R.5.12.21'!M12+'R5.12.25'!K12+'R6.1.9～R.6.1.11'!L12+'R6.1.15～R.6.1.18'!L12+'R6.1.22～R.6.1.25'!M12+'R6.1.29～R.6.2.1'!N12</f>
        <v>0</v>
      </c>
    </row>
    <row r="13" spans="1:5" x14ac:dyDescent="0.4">
      <c r="A13" s="15" t="s">
        <v>17</v>
      </c>
      <c r="B13" s="15">
        <f>'R5.10.3～R.5.10.6'!K13+'R5.10.10～R.5.10.13'!M13+'R5.10.16～R.5.10.20'!O13+'R5.10.23～R.5.10.27'!O13+'R5.10.30～R.5.11.2 '!K13+'R5.11.7～R.5.11.10'!K13+'R5.11.14～R.5.11.17'!J13+'R5.11.20～R.5.11.24 '!I13+'R5.11.27～R.5.12.1'!P13+'R5.12.5～R.5.12.6'!G13+'R5.12.11～R.5.12.14'!H13+'R5.12.18～R.5.12.21'!J13+'R5.12.25'!H13+'R6.1.9～R.6.1.11'!I13+'R6.1.15～R.6.1.18'!I13+'R6.1.22～R.6.1.25'!J13+'R6.1.29～R.6.2.1'!K13</f>
        <v>0</v>
      </c>
      <c r="C13" s="15">
        <f>'R5.10.3～R.5.10.6'!L13+'R5.10.10～R.5.10.13'!N13+'R5.10.16～R.5.10.20'!P13+'R5.10.23～R.5.10.27'!P13+'R5.10.30～R.5.11.2 '!L13+'R5.11.7～R.5.11.10'!L13+'R5.11.14～R.5.11.17'!K13+'R5.11.20～R.5.11.24 '!J13+'R5.11.27～R.5.12.1'!Q13+'R5.12.5～R.5.12.6'!H13+'R5.12.11～R.5.12.14'!I13+'R5.12.18～R.5.12.21'!K13+'R5.12.25'!I13+'R6.1.9～R.6.1.11'!J13+'R6.1.15～R.6.1.18'!J13+'R6.1.22～R.6.1.25'!K13+'R6.1.29～R.6.2.1'!L13</f>
        <v>8</v>
      </c>
      <c r="D13" s="15">
        <f>'R5.10.3～R.5.10.6'!M13+'R5.10.10～R.5.10.13'!O13+'R5.10.16～R.5.10.20'!Q13+'R5.10.23～R.5.10.27'!Q13+'R5.10.30～R.5.11.2 '!M13+'R5.11.7～R.5.11.10'!M13+'R5.11.14～R.5.11.17'!L13+'R5.11.20～R.5.11.24 '!K13+'R5.11.27～R.5.12.1'!R13+'R5.12.5～R.5.12.6'!I13+'R5.12.11～R.5.12.14'!J13+'R5.12.18～R.5.12.21'!L13+'R5.12.25'!J13+'R6.1.9～R.6.1.11'!K13+'R6.1.15～R.6.1.18'!K13+'R6.1.22～R.6.1.25'!L13+'R6.1.29～R.6.2.1'!M13</f>
        <v>44</v>
      </c>
      <c r="E13" s="15">
        <f>'R5.10.3～R.5.10.6'!N13+'R5.10.10～R.5.10.13'!P13+'R5.10.16～R.5.10.20'!R13+'R5.10.23～R.5.10.27'!R13+'R5.10.30～R.5.11.2 '!N13+'R5.11.7～R.5.11.10'!N13+'R5.11.14～R.5.11.17'!M13+'R5.11.20～R.5.11.24 '!L13+'R5.11.27～R.5.12.1'!S13+'R5.12.5～R.5.12.6'!J13+'R5.12.11～R.5.12.14'!K13+'R5.12.18～R.5.12.21'!M13+'R5.12.25'!K13+'R6.1.9～R.6.1.11'!L13+'R6.1.15～R.6.1.18'!L13+'R6.1.22～R.6.1.25'!M13+'R6.1.29～R.6.2.1'!N13</f>
        <v>0</v>
      </c>
    </row>
    <row r="14" spans="1:5" x14ac:dyDescent="0.4">
      <c r="A14" s="15" t="s">
        <v>18</v>
      </c>
      <c r="B14" s="15">
        <f>'R5.10.3～R.5.10.6'!K14+'R5.10.10～R.5.10.13'!M14+'R5.10.16～R.5.10.20'!O14+'R5.10.23～R.5.10.27'!O14+'R5.10.30～R.5.11.2 '!K14+'R5.11.7～R.5.11.10'!K14+'R5.11.14～R.5.11.17'!J14+'R5.11.20～R.5.11.24 '!I14+'R5.11.27～R.5.12.1'!P14+'R5.12.5～R.5.12.6'!G14+'R5.12.11～R.5.12.14'!H14+'R5.12.18～R.5.12.21'!J14+'R5.12.25'!H14+'R6.1.9～R.6.1.11'!I14+'R6.1.15～R.6.1.18'!I14+'R6.1.22～R.6.1.25'!J14+'R6.1.29～R.6.2.1'!K14</f>
        <v>0</v>
      </c>
      <c r="C14" s="15">
        <f>'R5.10.3～R.5.10.6'!L14+'R5.10.10～R.5.10.13'!N14+'R5.10.16～R.5.10.20'!P14+'R5.10.23～R.5.10.27'!P14+'R5.10.30～R.5.11.2 '!L14+'R5.11.7～R.5.11.10'!L14+'R5.11.14～R.5.11.17'!K14+'R5.11.20～R.5.11.24 '!J14+'R5.11.27～R.5.12.1'!Q14+'R5.12.5～R.5.12.6'!H14+'R5.12.11～R.5.12.14'!I14+'R5.12.18～R.5.12.21'!K14+'R5.12.25'!I14+'R6.1.9～R.6.1.11'!J14+'R6.1.15～R.6.1.18'!J14+'R6.1.22～R.6.1.25'!K14+'R6.1.29～R.6.2.1'!L14</f>
        <v>0</v>
      </c>
      <c r="D14" s="15">
        <f>'R5.10.3～R.5.10.6'!M14+'R5.10.10～R.5.10.13'!O14+'R5.10.16～R.5.10.20'!Q14+'R5.10.23～R.5.10.27'!Q14+'R5.10.30～R.5.11.2 '!M14+'R5.11.7～R.5.11.10'!M14+'R5.11.14～R.5.11.17'!L14+'R5.11.20～R.5.11.24 '!K14+'R5.11.27～R.5.12.1'!R14+'R5.12.5～R.5.12.6'!I14+'R5.12.11～R.5.12.14'!J14+'R5.12.18～R.5.12.21'!L14+'R5.12.25'!J14+'R6.1.9～R.6.1.11'!K14+'R6.1.15～R.6.1.18'!K14+'R6.1.22～R.6.1.25'!L14+'R6.1.29～R.6.2.1'!M14</f>
        <v>3</v>
      </c>
      <c r="E14" s="15">
        <f>'R5.10.3～R.5.10.6'!N14+'R5.10.10～R.5.10.13'!P14+'R5.10.16～R.5.10.20'!R14+'R5.10.23～R.5.10.27'!R14+'R5.10.30～R.5.11.2 '!N14+'R5.11.7～R.5.11.10'!N14+'R5.11.14～R.5.11.17'!M14+'R5.11.20～R.5.11.24 '!L14+'R5.11.27～R.5.12.1'!S14+'R5.12.5～R.5.12.6'!J14+'R5.12.11～R.5.12.14'!K14+'R5.12.18～R.5.12.21'!M14+'R5.12.25'!K14+'R6.1.9～R.6.1.11'!L14+'R6.1.15～R.6.1.18'!L14+'R6.1.22～R.6.1.25'!M14+'R6.1.29～R.6.2.1'!N14</f>
        <v>0</v>
      </c>
    </row>
    <row r="15" spans="1:5" x14ac:dyDescent="0.4">
      <c r="A15" s="15" t="s">
        <v>19</v>
      </c>
      <c r="B15" s="15">
        <f>'R5.10.3～R.5.10.6'!K15+'R5.10.10～R.5.10.13'!M15+'R5.10.16～R.5.10.20'!O15+'R5.10.23～R.5.10.27'!O15+'R5.10.30～R.5.11.2 '!K15+'R5.11.7～R.5.11.10'!K15+'R5.11.14～R.5.11.17'!J15+'R5.11.20～R.5.11.24 '!I15+'R5.11.27～R.5.12.1'!P15+'R5.12.5～R.5.12.6'!G15+'R5.12.11～R.5.12.14'!H15+'R5.12.18～R.5.12.21'!J15+'R5.12.25'!H15+'R6.1.9～R.6.1.11'!I15+'R6.1.15～R.6.1.18'!I15+'R6.1.22～R.6.1.25'!J15+'R6.1.29～R.6.2.1'!K15</f>
        <v>0</v>
      </c>
      <c r="C15" s="15">
        <f>'R5.10.3～R.5.10.6'!L15+'R5.10.10～R.5.10.13'!N15+'R5.10.16～R.5.10.20'!P15+'R5.10.23～R.5.10.27'!P15+'R5.10.30～R.5.11.2 '!L15+'R5.11.7～R.5.11.10'!L15+'R5.11.14～R.5.11.17'!K15+'R5.11.20～R.5.11.24 '!J15+'R5.11.27～R.5.12.1'!Q15+'R5.12.5～R.5.12.6'!H15+'R5.12.11～R.5.12.14'!I15+'R5.12.18～R.5.12.21'!K15+'R5.12.25'!I15+'R6.1.9～R.6.1.11'!J15+'R6.1.15～R.6.1.18'!J15+'R6.1.22～R.6.1.25'!K15+'R6.1.29～R.6.2.1'!L15</f>
        <v>13</v>
      </c>
      <c r="D15" s="15">
        <f>'R5.10.3～R.5.10.6'!M15+'R5.10.10～R.5.10.13'!O15+'R5.10.16～R.5.10.20'!Q15+'R5.10.23～R.5.10.27'!Q15+'R5.10.30～R.5.11.2 '!M15+'R5.11.7～R.5.11.10'!M15+'R5.11.14～R.5.11.17'!L15+'R5.11.20～R.5.11.24 '!K15+'R5.11.27～R.5.12.1'!R15+'R5.12.5～R.5.12.6'!I15+'R5.12.11～R.5.12.14'!J15+'R5.12.18～R.5.12.21'!L15+'R5.12.25'!J15+'R6.1.9～R.6.1.11'!K15+'R6.1.15～R.6.1.18'!K15+'R6.1.22～R.6.1.25'!L15+'R6.1.29～R.6.2.1'!M15</f>
        <v>65</v>
      </c>
      <c r="E15" s="15">
        <f>'R5.10.3～R.5.10.6'!N15+'R5.10.10～R.5.10.13'!P15+'R5.10.16～R.5.10.20'!R15+'R5.10.23～R.5.10.27'!R15+'R5.10.30～R.5.11.2 '!N15+'R5.11.7～R.5.11.10'!N15+'R5.11.14～R.5.11.17'!M15+'R5.11.20～R.5.11.24 '!L15+'R5.11.27～R.5.12.1'!S15+'R5.12.5～R.5.12.6'!J15+'R5.12.11～R.5.12.14'!K15+'R5.12.18～R.5.12.21'!M15+'R5.12.25'!K15+'R6.1.9～R.6.1.11'!L15+'R6.1.15～R.6.1.18'!L15+'R6.1.22～R.6.1.25'!M15+'R6.1.29～R.6.2.1'!N15</f>
        <v>0</v>
      </c>
    </row>
    <row r="16" spans="1:5" x14ac:dyDescent="0.4">
      <c r="A16" s="15" t="s">
        <v>21</v>
      </c>
      <c r="B16" s="15">
        <f>'R5.10.3～R.5.10.6'!K16+'R5.10.10～R.5.10.13'!M16+'R5.10.16～R.5.10.20'!O16+'R5.10.23～R.5.10.27'!O16+'R5.10.30～R.5.11.2 '!K16+'R5.11.7～R.5.11.10'!K16+'R5.11.14～R.5.11.17'!J16+'R5.11.20～R.5.11.24 '!I16+'R5.11.27～R.5.12.1'!P16+'R5.12.5～R.5.12.6'!G16+'R5.12.11～R.5.12.14'!H16+'R5.12.18～R.5.12.21'!J16+'R5.12.25'!H16+'R6.1.9～R.6.1.11'!I16+'R6.1.15～R.6.1.18'!I16+'R6.1.22～R.6.1.25'!J16+'R6.1.29～R.6.2.1'!K16</f>
        <v>1</v>
      </c>
      <c r="C16" s="15">
        <f>'R5.10.3～R.5.10.6'!L16+'R5.10.10～R.5.10.13'!N16+'R5.10.16～R.5.10.20'!P16+'R5.10.23～R.5.10.27'!P16+'R5.10.30～R.5.11.2 '!L16+'R5.11.7～R.5.11.10'!L16+'R5.11.14～R.5.11.17'!K16+'R5.11.20～R.5.11.24 '!J16+'R5.11.27～R.5.12.1'!Q16+'R5.12.5～R.5.12.6'!H16+'R5.12.11～R.5.12.14'!I16+'R5.12.18～R.5.12.21'!K16+'R5.12.25'!I16+'R6.1.9～R.6.1.11'!J16+'R6.1.15～R.6.1.18'!J16+'R6.1.22～R.6.1.25'!K16+'R6.1.29～R.6.2.1'!L16</f>
        <v>18</v>
      </c>
      <c r="D16" s="15">
        <f>'R5.10.3～R.5.10.6'!M16+'R5.10.10～R.5.10.13'!O16+'R5.10.16～R.5.10.20'!Q16+'R5.10.23～R.5.10.27'!Q16+'R5.10.30～R.5.11.2 '!M16+'R5.11.7～R.5.11.10'!M16+'R5.11.14～R.5.11.17'!L16+'R5.11.20～R.5.11.24 '!K16+'R5.11.27～R.5.12.1'!R16+'R5.12.5～R.5.12.6'!I16+'R5.12.11～R.5.12.14'!J16+'R5.12.18～R.5.12.21'!L16+'R5.12.25'!J16+'R6.1.9～R.6.1.11'!K16+'R6.1.15～R.6.1.18'!K16+'R6.1.22～R.6.1.25'!L16+'R6.1.29～R.6.2.1'!M16</f>
        <v>46</v>
      </c>
      <c r="E16" s="15">
        <f>'R5.10.3～R.5.10.6'!N16+'R5.10.10～R.5.10.13'!P16+'R5.10.16～R.5.10.20'!R16+'R5.10.23～R.5.10.27'!R16+'R5.10.30～R.5.11.2 '!N16+'R5.11.7～R.5.11.10'!N16+'R5.11.14～R.5.11.17'!M16+'R5.11.20～R.5.11.24 '!L16+'R5.11.27～R.5.12.1'!S16+'R5.12.5～R.5.12.6'!J16+'R5.12.11～R.5.12.14'!K16+'R5.12.18～R.5.12.21'!M16+'R5.12.25'!K16+'R6.1.9～R.6.1.11'!L16+'R6.1.15～R.6.1.18'!L16+'R6.1.22～R.6.1.25'!M16+'R6.1.29～R.6.2.1'!N16</f>
        <v>0</v>
      </c>
    </row>
    <row r="17" spans="1:5" x14ac:dyDescent="0.4">
      <c r="A17" s="15" t="s">
        <v>22</v>
      </c>
      <c r="B17" s="15">
        <f>'R5.10.3～R.5.10.6'!K17+'R5.10.10～R.5.10.13'!M17+'R5.10.16～R.5.10.20'!O17+'R5.10.23～R.5.10.27'!O17+'R5.10.30～R.5.11.2 '!K17+'R5.11.7～R.5.11.10'!K17+'R5.11.14～R.5.11.17'!J17+'R5.11.20～R.5.11.24 '!I17+'R5.11.27～R.5.12.1'!P17+'R5.12.5～R.5.12.6'!G17+'R5.12.11～R.5.12.14'!H17+'R5.12.18～R.5.12.21'!J17+'R5.12.25'!H17+'R6.1.9～R.6.1.11'!I17+'R6.1.15～R.6.1.18'!I17+'R6.1.22～R.6.1.25'!J17+'R6.1.29～R.6.2.1'!K17</f>
        <v>0</v>
      </c>
      <c r="C17" s="15">
        <f>'R5.10.3～R.5.10.6'!L17+'R5.10.10～R.5.10.13'!N17+'R5.10.16～R.5.10.20'!P17+'R5.10.23～R.5.10.27'!P17+'R5.10.30～R.5.11.2 '!L17+'R5.11.7～R.5.11.10'!L17+'R5.11.14～R.5.11.17'!K17+'R5.11.20～R.5.11.24 '!J17+'R5.11.27～R.5.12.1'!Q17+'R5.12.5～R.5.12.6'!H17+'R5.12.11～R.5.12.14'!I17+'R5.12.18～R.5.12.21'!K17+'R5.12.25'!I17+'R6.1.9～R.6.1.11'!J17+'R6.1.15～R.6.1.18'!J17+'R6.1.22～R.6.1.25'!K17+'R6.1.29～R.6.2.1'!L17</f>
        <v>0</v>
      </c>
      <c r="D17" s="15">
        <f>'R5.10.3～R.5.10.6'!M17+'R5.10.10～R.5.10.13'!O17+'R5.10.16～R.5.10.20'!Q17+'R5.10.23～R.5.10.27'!Q17+'R5.10.30～R.5.11.2 '!M17+'R5.11.7～R.5.11.10'!M17+'R5.11.14～R.5.11.17'!L17+'R5.11.20～R.5.11.24 '!K17+'R5.11.27～R.5.12.1'!R17+'R5.12.5～R.5.12.6'!I17+'R5.12.11～R.5.12.14'!J17+'R5.12.18～R.5.12.21'!L17+'R5.12.25'!J17+'R6.1.9～R.6.1.11'!K17+'R6.1.15～R.6.1.18'!K17+'R6.1.22～R.6.1.25'!L17+'R6.1.29～R.6.2.1'!M17</f>
        <v>1</v>
      </c>
      <c r="E17" s="15">
        <f>'R5.10.3～R.5.10.6'!N17+'R5.10.10～R.5.10.13'!P17+'R5.10.16～R.5.10.20'!R17+'R5.10.23～R.5.10.27'!R17+'R5.10.30～R.5.11.2 '!N17+'R5.11.7～R.5.11.10'!N17+'R5.11.14～R.5.11.17'!M17+'R5.11.20～R.5.11.24 '!L17+'R5.11.27～R.5.12.1'!S17+'R5.12.5～R.5.12.6'!J17+'R5.12.11～R.5.12.14'!K17+'R5.12.18～R.5.12.21'!M17+'R5.12.25'!K17+'R6.1.9～R.6.1.11'!L17+'R6.1.15～R.6.1.18'!L17+'R6.1.22～R.6.1.25'!M17+'R6.1.29～R.6.2.1'!N17</f>
        <v>0</v>
      </c>
    </row>
    <row r="18" spans="1:5" x14ac:dyDescent="0.4">
      <c r="A18" s="15" t="s">
        <v>23</v>
      </c>
      <c r="B18" s="15">
        <f>'R5.10.3～R.5.10.6'!K18+'R5.10.10～R.5.10.13'!M18+'R5.10.16～R.5.10.20'!O18+'R5.10.23～R.5.10.27'!O18+'R5.10.30～R.5.11.2 '!K18+'R5.11.7～R.5.11.10'!K18+'R5.11.14～R.5.11.17'!J18+'R5.11.20～R.5.11.24 '!I18+'R5.11.27～R.5.12.1'!P18+'R5.12.5～R.5.12.6'!G18+'R5.12.11～R.5.12.14'!H18+'R5.12.18～R.5.12.21'!J18+'R5.12.25'!H18+'R6.1.9～R.6.1.11'!I18+'R6.1.15～R.6.1.18'!I18+'R6.1.22～R.6.1.25'!J18+'R6.1.29～R.6.2.1'!K18</f>
        <v>0</v>
      </c>
      <c r="C18" s="15">
        <f>'R5.10.3～R.5.10.6'!L18+'R5.10.10～R.5.10.13'!N18+'R5.10.16～R.5.10.20'!P18+'R5.10.23～R.5.10.27'!P18+'R5.10.30～R.5.11.2 '!L18+'R5.11.7～R.5.11.10'!L18+'R5.11.14～R.5.11.17'!K18+'R5.11.20～R.5.11.24 '!J18+'R5.11.27～R.5.12.1'!Q18+'R5.12.5～R.5.12.6'!H18+'R5.12.11～R.5.12.14'!I18+'R5.12.18～R.5.12.21'!K18+'R5.12.25'!I18+'R6.1.9～R.6.1.11'!J18+'R6.1.15～R.6.1.18'!J18+'R6.1.22～R.6.1.25'!K18+'R6.1.29～R.6.2.1'!L18</f>
        <v>0</v>
      </c>
      <c r="D18" s="15">
        <f>'R5.10.3～R.5.10.6'!M18+'R5.10.10～R.5.10.13'!O18+'R5.10.16～R.5.10.20'!Q18+'R5.10.23～R.5.10.27'!Q18+'R5.10.30～R.5.11.2 '!M18+'R5.11.7～R.5.11.10'!M18+'R5.11.14～R.5.11.17'!L18+'R5.11.20～R.5.11.24 '!K18+'R5.11.27～R.5.12.1'!R18+'R5.12.5～R.5.12.6'!I18+'R5.12.11～R.5.12.14'!J18+'R5.12.18～R.5.12.21'!L18+'R5.12.25'!J18+'R6.1.9～R.6.1.11'!K18+'R6.1.15～R.6.1.18'!K18+'R6.1.22～R.6.1.25'!L18+'R6.1.29～R.6.2.1'!M18</f>
        <v>0</v>
      </c>
      <c r="E18" s="15">
        <f>'R5.10.3～R.5.10.6'!N18+'R5.10.10～R.5.10.13'!P18+'R5.10.16～R.5.10.20'!R18+'R5.10.23～R.5.10.27'!R18+'R5.10.30～R.5.11.2 '!N18+'R5.11.7～R.5.11.10'!N18+'R5.11.14～R.5.11.17'!M18+'R5.11.20～R.5.11.24 '!L18+'R5.11.27～R.5.12.1'!S18+'R5.12.5～R.5.12.6'!J18+'R5.12.11～R.5.12.14'!K18+'R5.12.18～R.5.12.21'!M18+'R5.12.25'!K18+'R6.1.9～R.6.1.11'!L18+'R6.1.15～R.6.1.18'!L18+'R6.1.22～R.6.1.25'!M18+'R6.1.29～R.6.2.1'!N18</f>
        <v>0</v>
      </c>
    </row>
    <row r="19" spans="1:5" x14ac:dyDescent="0.4">
      <c r="A19" s="15" t="s">
        <v>24</v>
      </c>
      <c r="B19" s="15">
        <f>'R5.10.3～R.5.10.6'!K19+'R5.10.10～R.5.10.13'!M19+'R5.10.16～R.5.10.20'!O19+'R5.10.23～R.5.10.27'!O19+'R5.10.30～R.5.11.2 '!K19+'R5.11.7～R.5.11.10'!K19+'R5.11.14～R.5.11.17'!J19+'R5.11.20～R.5.11.24 '!I19+'R5.11.27～R.5.12.1'!P19+'R5.12.5～R.5.12.6'!G19+'R5.12.11～R.5.12.14'!H19+'R5.12.18～R.5.12.21'!J19+'R5.12.25'!H19+'R6.1.9～R.6.1.11'!I19+'R6.1.15～R.6.1.18'!I19+'R6.1.22～R.6.1.25'!J19+'R6.1.29～R.6.2.1'!K19</f>
        <v>0</v>
      </c>
      <c r="C19" s="15">
        <f>'R5.10.3～R.5.10.6'!L19+'R5.10.10～R.5.10.13'!N19+'R5.10.16～R.5.10.20'!P19+'R5.10.23～R.5.10.27'!P19+'R5.10.30～R.5.11.2 '!L19+'R5.11.7～R.5.11.10'!L19+'R5.11.14～R.5.11.17'!K19+'R5.11.20～R.5.11.24 '!J19+'R5.11.27～R.5.12.1'!Q19+'R5.12.5～R.5.12.6'!H19+'R5.12.11～R.5.12.14'!I19+'R5.12.18～R.5.12.21'!K19+'R5.12.25'!I19+'R6.1.9～R.6.1.11'!J19+'R6.1.15～R.6.1.18'!J19+'R6.1.22～R.6.1.25'!K19+'R6.1.29～R.6.2.1'!L19</f>
        <v>5</v>
      </c>
      <c r="D19" s="15">
        <f>'R5.10.3～R.5.10.6'!M19+'R5.10.10～R.5.10.13'!O19+'R5.10.16～R.5.10.20'!Q19+'R5.10.23～R.5.10.27'!Q19+'R5.10.30～R.5.11.2 '!M19+'R5.11.7～R.5.11.10'!M19+'R5.11.14～R.5.11.17'!L19+'R5.11.20～R.5.11.24 '!K19+'R5.11.27～R.5.12.1'!R19+'R5.12.5～R.5.12.6'!I19+'R5.12.11～R.5.12.14'!J19+'R5.12.18～R.5.12.21'!L19+'R5.12.25'!J19+'R6.1.9～R.6.1.11'!K19+'R6.1.15～R.6.1.18'!K19+'R6.1.22～R.6.1.25'!L19+'R6.1.29～R.6.2.1'!M19</f>
        <v>21</v>
      </c>
      <c r="E19" s="15">
        <f>'R5.10.3～R.5.10.6'!N19+'R5.10.10～R.5.10.13'!P19+'R5.10.16～R.5.10.20'!R19+'R5.10.23～R.5.10.27'!R19+'R5.10.30～R.5.11.2 '!N19+'R5.11.7～R.5.11.10'!N19+'R5.11.14～R.5.11.17'!M19+'R5.11.20～R.5.11.24 '!L19+'R5.11.27～R.5.12.1'!S19+'R5.12.5～R.5.12.6'!J19+'R5.12.11～R.5.12.14'!K19+'R5.12.18～R.5.12.21'!M19+'R5.12.25'!K19+'R6.1.9～R.6.1.11'!L19+'R6.1.15～R.6.1.18'!L19+'R6.1.22～R.6.1.25'!M19+'R6.1.29～R.6.2.1'!N19</f>
        <v>0</v>
      </c>
    </row>
    <row r="20" spans="1:5" x14ac:dyDescent="0.4">
      <c r="A20" s="15" t="s">
        <v>25</v>
      </c>
      <c r="B20" s="15">
        <f>'R5.10.3～R.5.10.6'!K20+'R5.10.10～R.5.10.13'!M20+'R5.10.16～R.5.10.20'!O20+'R5.10.23～R.5.10.27'!O20+'R5.10.30～R.5.11.2 '!K20+'R5.11.7～R.5.11.10'!K20+'R5.11.14～R.5.11.17'!J20+'R5.11.20～R.5.11.24 '!I20+'R5.11.27～R.5.12.1'!P20+'R5.12.5～R.5.12.6'!G20+'R5.12.11～R.5.12.14'!H20+'R5.12.18～R.5.12.21'!J20+'R5.12.25'!H20+'R6.1.9～R.6.1.11'!I20+'R6.1.15～R.6.1.18'!I20+'R6.1.22～R.6.1.25'!J20+'R6.1.29～R.6.2.1'!K20</f>
        <v>0</v>
      </c>
      <c r="C20" s="15">
        <f>'R5.10.3～R.5.10.6'!L20+'R5.10.10～R.5.10.13'!N20+'R5.10.16～R.5.10.20'!P20+'R5.10.23～R.5.10.27'!P20+'R5.10.30～R.5.11.2 '!L20+'R5.11.7～R.5.11.10'!L20+'R5.11.14～R.5.11.17'!K20+'R5.11.20～R.5.11.24 '!J20+'R5.11.27～R.5.12.1'!Q20+'R5.12.5～R.5.12.6'!H20+'R5.12.11～R.5.12.14'!I20+'R5.12.18～R.5.12.21'!K20+'R5.12.25'!I20+'R6.1.9～R.6.1.11'!J20+'R6.1.15～R.6.1.18'!J20+'R6.1.22～R.6.1.25'!K20+'R6.1.29～R.6.2.1'!L20</f>
        <v>14</v>
      </c>
      <c r="D20" s="15">
        <f>'R5.10.3～R.5.10.6'!M20+'R5.10.10～R.5.10.13'!O20+'R5.10.16～R.5.10.20'!Q20+'R5.10.23～R.5.10.27'!Q20+'R5.10.30～R.5.11.2 '!M20+'R5.11.7～R.5.11.10'!M20+'R5.11.14～R.5.11.17'!L20+'R5.11.20～R.5.11.24 '!K20+'R5.11.27～R.5.12.1'!R20+'R5.12.5～R.5.12.6'!I20+'R5.12.11～R.5.12.14'!J20+'R5.12.18～R.5.12.21'!L20+'R5.12.25'!J20+'R6.1.9～R.6.1.11'!K20+'R6.1.15～R.6.1.18'!K20+'R6.1.22～R.6.1.25'!L20+'R6.1.29～R.6.2.1'!M20</f>
        <v>29</v>
      </c>
      <c r="E20" s="15">
        <f>'R5.10.3～R.5.10.6'!N20+'R5.10.10～R.5.10.13'!P20+'R5.10.16～R.5.10.20'!R20+'R5.10.23～R.5.10.27'!R20+'R5.10.30～R.5.11.2 '!N20+'R5.11.7～R.5.11.10'!N20+'R5.11.14～R.5.11.17'!M20+'R5.11.20～R.5.11.24 '!L20+'R5.11.27～R.5.12.1'!S20+'R5.12.5～R.5.12.6'!J20+'R5.12.11～R.5.12.14'!K20+'R5.12.18～R.5.12.21'!M20+'R5.12.25'!K20+'R6.1.9～R.6.1.11'!L20+'R6.1.15～R.6.1.18'!L20+'R6.1.22～R.6.1.25'!M20+'R6.1.29～R.6.2.1'!N20</f>
        <v>0</v>
      </c>
    </row>
    <row r="21" spans="1:5" x14ac:dyDescent="0.4">
      <c r="A21" s="15" t="s">
        <v>26</v>
      </c>
      <c r="B21" s="15">
        <f>'R5.10.3～R.5.10.6'!K21+'R5.10.10～R.5.10.13'!M21+'R5.10.16～R.5.10.20'!O21+'R5.10.23～R.5.10.27'!O21+'R5.10.30～R.5.11.2 '!K21+'R5.11.7～R.5.11.10'!K21+'R5.11.14～R.5.11.17'!J21+'R5.11.20～R.5.11.24 '!I21+'R5.11.27～R.5.12.1'!P21+'R5.12.5～R.5.12.6'!G21+'R5.12.11～R.5.12.14'!H21+'R5.12.18～R.5.12.21'!J21+'R5.12.25'!H21+'R6.1.9～R.6.1.11'!I21+'R6.1.15～R.6.1.18'!I21+'R6.1.22～R.6.1.25'!J21+'R6.1.29～R.6.2.1'!K21</f>
        <v>1</v>
      </c>
      <c r="C21" s="15">
        <f>'R5.10.3～R.5.10.6'!L21+'R5.10.10～R.5.10.13'!N21+'R5.10.16～R.5.10.20'!P21+'R5.10.23～R.5.10.27'!P21+'R5.10.30～R.5.11.2 '!L21+'R5.11.7～R.5.11.10'!L21+'R5.11.14～R.5.11.17'!K21+'R5.11.20～R.5.11.24 '!J21+'R5.11.27～R.5.12.1'!Q21+'R5.12.5～R.5.12.6'!H21+'R5.12.11～R.5.12.14'!I21+'R5.12.18～R.5.12.21'!K21+'R5.12.25'!I21+'R6.1.9～R.6.1.11'!J21+'R6.1.15～R.6.1.18'!J21+'R6.1.22～R.6.1.25'!K21+'R6.1.29～R.6.2.1'!L21</f>
        <v>0</v>
      </c>
      <c r="D21" s="15">
        <f>'R5.10.3～R.5.10.6'!M21+'R5.10.10～R.5.10.13'!O21+'R5.10.16～R.5.10.20'!Q21+'R5.10.23～R.5.10.27'!Q21+'R5.10.30～R.5.11.2 '!M21+'R5.11.7～R.5.11.10'!M21+'R5.11.14～R.5.11.17'!L21+'R5.11.20～R.5.11.24 '!K21+'R5.11.27～R.5.12.1'!R21+'R5.12.5～R.5.12.6'!I21+'R5.12.11～R.5.12.14'!J21+'R5.12.18～R.5.12.21'!L21+'R5.12.25'!J21+'R6.1.9～R.6.1.11'!K21+'R6.1.15～R.6.1.18'!K21+'R6.1.22～R.6.1.25'!L21+'R6.1.29～R.6.2.1'!M21</f>
        <v>2</v>
      </c>
      <c r="E21" s="15">
        <f>'R5.10.3～R.5.10.6'!N21+'R5.10.10～R.5.10.13'!P21+'R5.10.16～R.5.10.20'!R21+'R5.10.23～R.5.10.27'!R21+'R5.10.30～R.5.11.2 '!N21+'R5.11.7～R.5.11.10'!N21+'R5.11.14～R.5.11.17'!M21+'R5.11.20～R.5.11.24 '!L21+'R5.11.27～R.5.12.1'!S21+'R5.12.5～R.5.12.6'!J21+'R5.12.11～R.5.12.14'!K21+'R5.12.18～R.5.12.21'!M21+'R5.12.25'!K21+'R6.1.9～R.6.1.11'!L21+'R6.1.15～R.6.1.18'!L21+'R6.1.22～R.6.1.25'!M21+'R6.1.29～R.6.2.1'!N21</f>
        <v>0</v>
      </c>
    </row>
    <row r="22" spans="1:5" x14ac:dyDescent="0.4">
      <c r="A22" s="15" t="s">
        <v>27</v>
      </c>
      <c r="B22" s="15">
        <f>'R5.10.3～R.5.10.6'!K22+'R5.10.10～R.5.10.13'!M22+'R5.10.16～R.5.10.20'!O22+'R5.10.23～R.5.10.27'!O22+'R5.10.30～R.5.11.2 '!K22+'R5.11.7～R.5.11.10'!K22+'R5.11.14～R.5.11.17'!J22+'R5.11.20～R.5.11.24 '!I22+'R5.11.27～R.5.12.1'!P22+'R5.12.5～R.5.12.6'!G22+'R5.12.11～R.5.12.14'!H22+'R5.12.18～R.5.12.21'!J22+'R5.12.25'!H22+'R6.1.9～R.6.1.11'!I22+'R6.1.15～R.6.1.18'!I22+'R6.1.22～R.6.1.25'!J22+'R6.1.29～R.6.2.1'!K22</f>
        <v>0</v>
      </c>
      <c r="C22" s="15">
        <f>'R5.10.3～R.5.10.6'!L22+'R5.10.10～R.5.10.13'!N22+'R5.10.16～R.5.10.20'!P22+'R5.10.23～R.5.10.27'!P22+'R5.10.30～R.5.11.2 '!L22+'R5.11.7～R.5.11.10'!L22+'R5.11.14～R.5.11.17'!K22+'R5.11.20～R.5.11.24 '!J22+'R5.11.27～R.5.12.1'!Q22+'R5.12.5～R.5.12.6'!H22+'R5.12.11～R.5.12.14'!I22+'R5.12.18～R.5.12.21'!K22+'R5.12.25'!I22+'R6.1.9～R.6.1.11'!J22+'R6.1.15～R.6.1.18'!J22+'R6.1.22～R.6.1.25'!K22+'R6.1.29～R.6.2.1'!L22</f>
        <v>6</v>
      </c>
      <c r="D22" s="15">
        <f>'R5.10.3～R.5.10.6'!M22+'R5.10.10～R.5.10.13'!O22+'R5.10.16～R.5.10.20'!Q22+'R5.10.23～R.5.10.27'!Q22+'R5.10.30～R.5.11.2 '!M22+'R5.11.7～R.5.11.10'!M22+'R5.11.14～R.5.11.17'!L22+'R5.11.20～R.5.11.24 '!K22+'R5.11.27～R.5.12.1'!R22+'R5.12.5～R.5.12.6'!I22+'R5.12.11～R.5.12.14'!J22+'R5.12.18～R.5.12.21'!L22+'R5.12.25'!J22+'R6.1.9～R.6.1.11'!K22+'R6.1.15～R.6.1.18'!K22+'R6.1.22～R.6.1.25'!L22+'R6.1.29～R.6.2.1'!M22</f>
        <v>0</v>
      </c>
      <c r="E22" s="15">
        <f>'R5.10.3～R.5.10.6'!N22+'R5.10.10～R.5.10.13'!P22+'R5.10.16～R.5.10.20'!R22+'R5.10.23～R.5.10.27'!R22+'R5.10.30～R.5.11.2 '!N22+'R5.11.7～R.5.11.10'!N22+'R5.11.14～R.5.11.17'!M22+'R5.11.20～R.5.11.24 '!L22+'R5.11.27～R.5.12.1'!S22+'R5.12.5～R.5.12.6'!J22+'R5.12.11～R.5.12.14'!K22+'R5.12.18～R.5.12.21'!M22+'R5.12.25'!K22+'R6.1.9～R.6.1.11'!L22+'R6.1.15～R.6.1.18'!L22+'R6.1.22～R.6.1.25'!M22+'R6.1.29～R.6.2.1'!N22</f>
        <v>0</v>
      </c>
    </row>
    <row r="23" spans="1:5" x14ac:dyDescent="0.4">
      <c r="A23" s="15" t="s">
        <v>28</v>
      </c>
      <c r="B23" s="15">
        <f>'R5.10.3～R.5.10.6'!K23+'R5.10.10～R.5.10.13'!M23+'R5.10.16～R.5.10.20'!O23+'R5.10.23～R.5.10.27'!O23+'R5.10.30～R.5.11.2 '!K23+'R5.11.7～R.5.11.10'!K23+'R5.11.14～R.5.11.17'!J23+'R5.11.20～R.5.11.24 '!I23+'R5.11.27～R.5.12.1'!P23+'R5.12.5～R.5.12.6'!G23+'R5.12.11～R.5.12.14'!H23+'R5.12.18～R.5.12.21'!J23+'R5.12.25'!H23+'R6.1.9～R.6.1.11'!I23+'R6.1.15～R.6.1.18'!I23+'R6.1.22～R.6.1.25'!J23+'R6.1.29～R.6.2.1'!K23</f>
        <v>0</v>
      </c>
      <c r="C23" s="15">
        <f>'R5.10.3～R.5.10.6'!L23+'R5.10.10～R.5.10.13'!N23+'R5.10.16～R.5.10.20'!P23+'R5.10.23～R.5.10.27'!P23+'R5.10.30～R.5.11.2 '!L23+'R5.11.7～R.5.11.10'!L23+'R5.11.14～R.5.11.17'!K23+'R5.11.20～R.5.11.24 '!J23+'R5.11.27～R.5.12.1'!Q23+'R5.12.5～R.5.12.6'!H23+'R5.12.11～R.5.12.14'!I23+'R5.12.18～R.5.12.21'!K23+'R5.12.25'!I23+'R6.1.9～R.6.1.11'!J23+'R6.1.15～R.6.1.18'!J23+'R6.1.22～R.6.1.25'!K23+'R6.1.29～R.6.2.1'!L23</f>
        <v>0</v>
      </c>
      <c r="D23" s="15">
        <f>'R5.10.3～R.5.10.6'!M23+'R5.10.10～R.5.10.13'!O23+'R5.10.16～R.5.10.20'!Q23+'R5.10.23～R.5.10.27'!Q23+'R5.10.30～R.5.11.2 '!M23+'R5.11.7～R.5.11.10'!M23+'R5.11.14～R.5.11.17'!L23+'R5.11.20～R.5.11.24 '!K23+'R5.11.27～R.5.12.1'!R23+'R5.12.5～R.5.12.6'!I23+'R5.12.11～R.5.12.14'!J23+'R5.12.18～R.5.12.21'!L23+'R5.12.25'!J23+'R6.1.9～R.6.1.11'!K23+'R6.1.15～R.6.1.18'!K23+'R6.1.22～R.6.1.25'!L23+'R6.1.29～R.6.2.1'!M23</f>
        <v>0</v>
      </c>
      <c r="E23" s="15">
        <f>'R5.10.3～R.5.10.6'!N23+'R5.10.10～R.5.10.13'!P23+'R5.10.16～R.5.10.20'!R23+'R5.10.23～R.5.10.27'!R23+'R5.10.30～R.5.11.2 '!N23+'R5.11.7～R.5.11.10'!N23+'R5.11.14～R.5.11.17'!M23+'R5.11.20～R.5.11.24 '!L23+'R5.11.27～R.5.12.1'!S23+'R5.12.5～R.5.12.6'!J23+'R5.12.11～R.5.12.14'!K23+'R5.12.18～R.5.12.21'!M23+'R5.12.25'!K23+'R6.1.9～R.6.1.11'!L23+'R6.1.15～R.6.1.18'!L23+'R6.1.22～R.6.1.25'!M23+'R6.1.29～R.6.2.1'!N23</f>
        <v>0</v>
      </c>
    </row>
    <row r="24" spans="1:5" x14ac:dyDescent="0.4">
      <c r="A24" s="15" t="s">
        <v>29</v>
      </c>
      <c r="B24" s="15">
        <f>'R5.10.3～R.5.10.6'!K24+'R5.10.10～R.5.10.13'!M24+'R5.10.16～R.5.10.20'!O24+'R5.10.23～R.5.10.27'!O24+'R5.10.30～R.5.11.2 '!K24+'R5.11.7～R.5.11.10'!K24+'R5.11.14～R.5.11.17'!J24+'R5.11.20～R.5.11.24 '!I24+'R5.11.27～R.5.12.1'!P24+'R5.12.5～R.5.12.6'!G24+'R5.12.11～R.5.12.14'!H24+'R5.12.18～R.5.12.21'!J24+'R5.12.25'!H24+'R6.1.9～R.6.1.11'!I24+'R6.1.15～R.6.1.18'!I24+'R6.1.22～R.6.1.25'!J24+'R6.1.29～R.6.2.1'!K24</f>
        <v>0</v>
      </c>
      <c r="C24" s="15">
        <f>'R5.10.3～R.5.10.6'!L24+'R5.10.10～R.5.10.13'!N24+'R5.10.16～R.5.10.20'!P24+'R5.10.23～R.5.10.27'!P24+'R5.10.30～R.5.11.2 '!L24+'R5.11.7～R.5.11.10'!L24+'R5.11.14～R.5.11.17'!K24+'R5.11.20～R.5.11.24 '!J24+'R5.11.27～R.5.12.1'!Q24+'R5.12.5～R.5.12.6'!H24+'R5.12.11～R.5.12.14'!I24+'R5.12.18～R.5.12.21'!K24+'R5.12.25'!I24+'R6.1.9～R.6.1.11'!J24+'R6.1.15～R.6.1.18'!J24+'R6.1.22～R.6.1.25'!K24+'R6.1.29～R.6.2.1'!L24</f>
        <v>0</v>
      </c>
      <c r="D24" s="15">
        <f>'R5.10.3～R.5.10.6'!M24+'R5.10.10～R.5.10.13'!O24+'R5.10.16～R.5.10.20'!Q24+'R5.10.23～R.5.10.27'!Q24+'R5.10.30～R.5.11.2 '!M24+'R5.11.7～R.5.11.10'!M24+'R5.11.14～R.5.11.17'!L24+'R5.11.20～R.5.11.24 '!K24+'R5.11.27～R.5.12.1'!R24+'R5.12.5～R.5.12.6'!I24+'R5.12.11～R.5.12.14'!J24+'R5.12.18～R.5.12.21'!L24+'R5.12.25'!J24+'R6.1.9～R.6.1.11'!K24+'R6.1.15～R.6.1.18'!K24+'R6.1.22～R.6.1.25'!L24+'R6.1.29～R.6.2.1'!M24</f>
        <v>7</v>
      </c>
      <c r="E24" s="15">
        <f>'R5.10.3～R.5.10.6'!N24+'R5.10.10～R.5.10.13'!P24+'R5.10.16～R.5.10.20'!R24+'R5.10.23～R.5.10.27'!R24+'R5.10.30～R.5.11.2 '!N24+'R5.11.7～R.5.11.10'!N24+'R5.11.14～R.5.11.17'!M24+'R5.11.20～R.5.11.24 '!L24+'R5.11.27～R.5.12.1'!S24+'R5.12.5～R.5.12.6'!J24+'R5.12.11～R.5.12.14'!K24+'R5.12.18～R.5.12.21'!M24+'R5.12.25'!K24+'R6.1.9～R.6.1.11'!L24+'R6.1.15～R.6.1.18'!L24+'R6.1.22～R.6.1.25'!M24+'R6.1.29～R.6.2.1'!N24</f>
        <v>0</v>
      </c>
    </row>
    <row r="25" spans="1:5" x14ac:dyDescent="0.4">
      <c r="A25" s="187" t="s">
        <v>37</v>
      </c>
      <c r="B25" s="189"/>
      <c r="C25" s="189"/>
      <c r="D25" s="189"/>
      <c r="E25" s="191">
        <v>3</v>
      </c>
    </row>
    <row r="26" spans="1:5" x14ac:dyDescent="0.4">
      <c r="A26" s="188"/>
      <c r="B26" s="190"/>
      <c r="C26" s="190"/>
      <c r="D26" s="190"/>
      <c r="E26" s="191"/>
    </row>
    <row r="27" spans="1:5" x14ac:dyDescent="0.4">
      <c r="A27" s="15" t="s">
        <v>30</v>
      </c>
      <c r="B27" s="15">
        <v>1</v>
      </c>
      <c r="C27" s="15"/>
      <c r="D27" s="15"/>
      <c r="E27" s="15"/>
    </row>
    <row r="28" spans="1:5" x14ac:dyDescent="0.4">
      <c r="A28" s="15" t="s">
        <v>31</v>
      </c>
      <c r="B28" s="15"/>
      <c r="C28" s="15"/>
      <c r="D28" s="15"/>
      <c r="E28" s="15"/>
    </row>
    <row r="29" spans="1:5" ht="37.5" x14ac:dyDescent="0.4">
      <c r="A29" s="16" t="s">
        <v>44</v>
      </c>
      <c r="B29" s="15"/>
      <c r="C29" s="15"/>
      <c r="D29" s="15"/>
      <c r="E29" s="15">
        <v>5</v>
      </c>
    </row>
    <row r="30" spans="1:5" x14ac:dyDescent="0.4">
      <c r="A30" s="15" t="s">
        <v>38</v>
      </c>
      <c r="B30" s="15"/>
      <c r="C30" s="15"/>
      <c r="D30" s="15"/>
      <c r="E30" s="15"/>
    </row>
    <row r="31" spans="1:5" x14ac:dyDescent="0.4">
      <c r="A31" s="192" t="s">
        <v>182</v>
      </c>
      <c r="B31" s="194"/>
      <c r="C31" s="194"/>
      <c r="D31" s="194"/>
      <c r="E31" s="191">
        <v>3</v>
      </c>
    </row>
    <row r="32" spans="1:5" x14ac:dyDescent="0.4">
      <c r="A32" s="193"/>
      <c r="B32" s="194"/>
      <c r="C32" s="194"/>
      <c r="D32" s="194"/>
      <c r="E32" s="191"/>
    </row>
    <row r="33" spans="1:5" x14ac:dyDescent="0.4">
      <c r="A33" s="192" t="s">
        <v>184</v>
      </c>
      <c r="B33" s="195"/>
      <c r="C33" s="195"/>
      <c r="D33" s="195"/>
      <c r="E33" s="189">
        <v>1</v>
      </c>
    </row>
    <row r="34" spans="1:5" x14ac:dyDescent="0.4">
      <c r="A34" s="193"/>
      <c r="B34" s="196"/>
      <c r="C34" s="196"/>
      <c r="D34" s="196"/>
      <c r="E34" s="190"/>
    </row>
    <row r="35" spans="1:5" x14ac:dyDescent="0.4">
      <c r="A35" s="192" t="s">
        <v>183</v>
      </c>
      <c r="B35" s="194"/>
      <c r="C35" s="194"/>
      <c r="D35" s="194"/>
      <c r="E35" s="191">
        <v>2</v>
      </c>
    </row>
    <row r="36" spans="1:5" x14ac:dyDescent="0.4">
      <c r="A36" s="193"/>
      <c r="B36" s="194"/>
      <c r="C36" s="194"/>
      <c r="D36" s="194"/>
      <c r="E36" s="191"/>
    </row>
  </sheetData>
  <mergeCells count="20">
    <mergeCell ref="A31:A32"/>
    <mergeCell ref="E31:E32"/>
    <mergeCell ref="A35:A36"/>
    <mergeCell ref="E35:E36"/>
    <mergeCell ref="B31:B32"/>
    <mergeCell ref="C31:C32"/>
    <mergeCell ref="D31:D32"/>
    <mergeCell ref="B35:B36"/>
    <mergeCell ref="C35:C36"/>
    <mergeCell ref="D35:D36"/>
    <mergeCell ref="A33:A34"/>
    <mergeCell ref="B33:B34"/>
    <mergeCell ref="C33:C34"/>
    <mergeCell ref="D33:D34"/>
    <mergeCell ref="E33:E34"/>
    <mergeCell ref="A25:A26"/>
    <mergeCell ref="B25:B26"/>
    <mergeCell ref="C25:C26"/>
    <mergeCell ref="D25:D26"/>
    <mergeCell ref="E25:E26"/>
  </mergeCells>
  <phoneticPr fontId="2"/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99878-6DD0-42CB-BE21-E42A743A9ED1}">
  <dimension ref="A1:W28"/>
  <sheetViews>
    <sheetView view="pageBreakPreview" zoomScale="80" zoomScaleNormal="80" zoomScaleSheetLayoutView="80" workbookViewId="0">
      <pane xSplit="1" topLeftCell="B1" activePane="topRight" state="frozen"/>
      <selection pane="topRight" activeCell="A27" sqref="A27:A28"/>
    </sheetView>
  </sheetViews>
  <sheetFormatPr defaultRowHeight="18.75" x14ac:dyDescent="0.4"/>
  <cols>
    <col min="1" max="1" width="13.125" customWidth="1"/>
    <col min="2" max="2" width="10.5" bestFit="1" customWidth="1"/>
    <col min="3" max="8" width="11" customWidth="1"/>
    <col min="9" max="10" width="10.625" customWidth="1"/>
    <col min="11" max="11" width="11.375" bestFit="1" customWidth="1"/>
    <col min="15" max="19" width="10.75" customWidth="1"/>
    <col min="22" max="22" width="11.75" bestFit="1" customWidth="1"/>
  </cols>
  <sheetData>
    <row r="1" spans="1:23" s="34" customFormat="1" ht="64.5" customHeight="1" thickBot="1" x14ac:dyDescent="0.45">
      <c r="A1" s="65" t="s">
        <v>166</v>
      </c>
      <c r="B1" s="65"/>
      <c r="C1" s="65"/>
      <c r="D1" s="65"/>
      <c r="E1" s="65"/>
      <c r="F1" s="65"/>
      <c r="G1" s="65"/>
      <c r="H1" s="65"/>
      <c r="I1" s="85"/>
      <c r="J1" s="85"/>
      <c r="K1" s="42" t="s">
        <v>1</v>
      </c>
      <c r="L1" s="86" t="s">
        <v>2</v>
      </c>
      <c r="M1" s="86" t="s">
        <v>3</v>
      </c>
      <c r="N1" s="86" t="s">
        <v>4</v>
      </c>
      <c r="O1" s="109">
        <v>45320</v>
      </c>
      <c r="P1" s="126"/>
      <c r="Q1" s="109">
        <v>45321</v>
      </c>
      <c r="R1" s="110"/>
      <c r="S1" s="126"/>
      <c r="T1" s="109">
        <v>45322</v>
      </c>
      <c r="U1" s="126"/>
      <c r="V1" s="109">
        <v>45323</v>
      </c>
      <c r="W1" s="125"/>
    </row>
    <row r="2" spans="1:23" s="34" customFormat="1" ht="24.95" customHeight="1" x14ac:dyDescent="0.4">
      <c r="A2" s="48"/>
      <c r="B2" s="111">
        <v>45320</v>
      </c>
      <c r="C2" s="103"/>
      <c r="D2" s="111">
        <v>45321</v>
      </c>
      <c r="E2" s="103"/>
      <c r="F2" s="104"/>
      <c r="G2" s="111">
        <v>45322</v>
      </c>
      <c r="H2" s="104"/>
      <c r="I2" s="111">
        <v>45323</v>
      </c>
      <c r="J2" s="104"/>
      <c r="K2" s="37" t="s">
        <v>8</v>
      </c>
      <c r="L2" s="86" t="s">
        <v>20</v>
      </c>
      <c r="M2" s="86" t="s">
        <v>35</v>
      </c>
      <c r="N2" s="86" t="s">
        <v>36</v>
      </c>
      <c r="O2" s="38"/>
      <c r="P2" s="39"/>
      <c r="Q2" s="41"/>
      <c r="R2" s="41"/>
      <c r="S2" s="41"/>
      <c r="T2" s="38"/>
      <c r="U2" s="39"/>
    </row>
    <row r="3" spans="1:23" s="34" customFormat="1" ht="24.95" customHeight="1" x14ac:dyDescent="0.4">
      <c r="A3" s="40" t="s">
        <v>5</v>
      </c>
      <c r="B3" s="29"/>
      <c r="C3" s="31"/>
      <c r="D3" s="29"/>
      <c r="E3" s="30"/>
      <c r="F3" s="31"/>
      <c r="G3" s="29" t="str">
        <f t="shared" ref="G3" si="0">IF(T3="電気","★",IF(T3="テレビ","●",IF(T3="エアコン","◆")))</f>
        <v>★</v>
      </c>
      <c r="H3" s="31"/>
      <c r="I3" s="29"/>
      <c r="J3" s="31"/>
      <c r="K3" s="86">
        <f t="shared" ref="K3:K26" si="1">COUNTIF(B3:I3,"◆")</f>
        <v>0</v>
      </c>
      <c r="L3" s="86">
        <f t="shared" ref="L3:L26" si="2">COUNTIF(B3:I3,"●")</f>
        <v>0</v>
      </c>
      <c r="M3" s="86">
        <f t="shared" ref="M3:M26" si="3">COUNTIF(B3:I3,"★")</f>
        <v>1</v>
      </c>
      <c r="N3" s="86">
        <f t="shared" ref="N3:N26" si="4">COUNTIF(B3:I3,"▲")</f>
        <v>0</v>
      </c>
      <c r="O3" s="38"/>
      <c r="P3" s="39"/>
      <c r="Q3" s="41"/>
      <c r="R3" s="41"/>
      <c r="S3" s="41"/>
      <c r="T3" s="38" t="s">
        <v>173</v>
      </c>
      <c r="U3" s="39"/>
    </row>
    <row r="4" spans="1:23" s="34" customFormat="1" ht="24.95" customHeight="1" x14ac:dyDescent="0.4">
      <c r="A4" s="32" t="s">
        <v>7</v>
      </c>
      <c r="B4" s="29" t="str">
        <f t="shared" ref="B4:B13" si="5">IF(O4="電気","★",IF(O4="テレビ","●",IF(O4="エアコン","◆")))</f>
        <v>★</v>
      </c>
      <c r="C4" s="31"/>
      <c r="D4" s="29"/>
      <c r="E4" s="30"/>
      <c r="F4" s="31"/>
      <c r="G4" s="29"/>
      <c r="H4" s="31"/>
      <c r="I4" s="29"/>
      <c r="J4" s="31"/>
      <c r="K4" s="86">
        <f t="shared" si="1"/>
        <v>0</v>
      </c>
      <c r="L4" s="86">
        <f t="shared" si="2"/>
        <v>0</v>
      </c>
      <c r="M4" s="86">
        <f t="shared" si="3"/>
        <v>1</v>
      </c>
      <c r="N4" s="86">
        <f t="shared" si="4"/>
        <v>0</v>
      </c>
      <c r="O4" s="38" t="s">
        <v>170</v>
      </c>
      <c r="P4" s="39"/>
      <c r="Q4" s="41"/>
      <c r="R4" s="41"/>
      <c r="S4" s="41"/>
      <c r="T4" s="38"/>
      <c r="U4" s="39"/>
    </row>
    <row r="5" spans="1:23" s="34" customFormat="1" ht="24.95" customHeight="1" x14ac:dyDescent="0.4">
      <c r="A5" s="32" t="s">
        <v>9</v>
      </c>
      <c r="B5" s="29"/>
      <c r="C5" s="31"/>
      <c r="D5" s="29"/>
      <c r="E5" s="30"/>
      <c r="F5" s="31"/>
      <c r="G5" s="29"/>
      <c r="H5" s="31"/>
      <c r="I5" s="29"/>
      <c r="J5" s="31"/>
      <c r="K5" s="86">
        <f t="shared" si="1"/>
        <v>0</v>
      </c>
      <c r="L5" s="86">
        <f t="shared" si="2"/>
        <v>0</v>
      </c>
      <c r="M5" s="86">
        <f t="shared" si="3"/>
        <v>0</v>
      </c>
      <c r="N5" s="86">
        <f t="shared" si="4"/>
        <v>0</v>
      </c>
      <c r="O5" s="38"/>
      <c r="P5" s="39"/>
      <c r="Q5" s="41"/>
      <c r="R5" s="41"/>
      <c r="S5" s="41"/>
      <c r="T5" s="38"/>
      <c r="U5" s="39"/>
    </row>
    <row r="6" spans="1:23" s="34" customFormat="1" ht="24.95" customHeight="1" x14ac:dyDescent="0.4">
      <c r="A6" s="32" t="s">
        <v>10</v>
      </c>
      <c r="B6" s="29"/>
      <c r="C6" s="31"/>
      <c r="D6" s="29"/>
      <c r="E6" s="30"/>
      <c r="F6" s="31"/>
      <c r="G6" s="29"/>
      <c r="H6" s="31"/>
      <c r="I6" s="29"/>
      <c r="J6" s="31"/>
      <c r="K6" s="86">
        <f t="shared" si="1"/>
        <v>0</v>
      </c>
      <c r="L6" s="86">
        <f t="shared" si="2"/>
        <v>0</v>
      </c>
      <c r="M6" s="86">
        <f t="shared" si="3"/>
        <v>0</v>
      </c>
      <c r="N6" s="86">
        <f t="shared" si="4"/>
        <v>0</v>
      </c>
      <c r="O6" s="38"/>
      <c r="P6" s="39"/>
      <c r="Q6" s="41"/>
      <c r="R6" s="41"/>
      <c r="S6" s="41"/>
      <c r="T6" s="38"/>
      <c r="U6" s="39"/>
      <c r="V6" s="38"/>
    </row>
    <row r="7" spans="1:23" s="34" customFormat="1" ht="24.95" customHeight="1" x14ac:dyDescent="0.4">
      <c r="A7" s="32" t="s">
        <v>11</v>
      </c>
      <c r="B7" s="29"/>
      <c r="C7" s="31"/>
      <c r="D7" s="29"/>
      <c r="E7" s="30"/>
      <c r="F7" s="31"/>
      <c r="G7" s="29" t="str">
        <f t="shared" ref="G7:G24" si="6">IF(T7="電気","★",IF(T7="テレビ","●",IF(T7="エアコン","◆")))</f>
        <v>★</v>
      </c>
      <c r="H7" s="31" t="str">
        <f t="shared" ref="H7" si="7">IF(U7="電気","★",IF(U7="テレビ","●",IF(U7="エアコン","◆")))</f>
        <v>★</v>
      </c>
      <c r="I7" s="29"/>
      <c r="J7" s="31"/>
      <c r="K7" s="86">
        <f t="shared" si="1"/>
        <v>0</v>
      </c>
      <c r="L7" s="86">
        <f t="shared" si="2"/>
        <v>0</v>
      </c>
      <c r="M7" s="86">
        <f t="shared" si="3"/>
        <v>2</v>
      </c>
      <c r="N7" s="86">
        <f t="shared" si="4"/>
        <v>0</v>
      </c>
      <c r="O7" s="38"/>
      <c r="P7" s="39"/>
      <c r="Q7" s="41"/>
      <c r="R7" s="41"/>
      <c r="S7" s="41"/>
      <c r="T7" s="38" t="s">
        <v>173</v>
      </c>
      <c r="U7" s="39" t="s">
        <v>173</v>
      </c>
    </row>
    <row r="8" spans="1:23" s="34" customFormat="1" ht="24.95" customHeight="1" x14ac:dyDescent="0.4">
      <c r="A8" s="32" t="s">
        <v>12</v>
      </c>
      <c r="B8" s="29"/>
      <c r="C8" s="31"/>
      <c r="D8" s="29"/>
      <c r="E8" s="30"/>
      <c r="F8" s="31"/>
      <c r="G8" s="29"/>
      <c r="H8" s="31"/>
      <c r="I8" s="29"/>
      <c r="J8" s="31"/>
      <c r="K8" s="86">
        <f t="shared" si="1"/>
        <v>0</v>
      </c>
      <c r="L8" s="86">
        <f t="shared" si="2"/>
        <v>0</v>
      </c>
      <c r="M8" s="86">
        <f t="shared" si="3"/>
        <v>0</v>
      </c>
      <c r="N8" s="86">
        <f t="shared" si="4"/>
        <v>0</v>
      </c>
      <c r="O8" s="38"/>
      <c r="P8" s="39"/>
      <c r="Q8" s="41"/>
      <c r="R8" s="41"/>
      <c r="S8" s="41"/>
      <c r="T8" s="38"/>
      <c r="U8" s="39"/>
    </row>
    <row r="9" spans="1:23" s="34" customFormat="1" ht="24.95" customHeight="1" x14ac:dyDescent="0.4">
      <c r="A9" s="32" t="s">
        <v>13</v>
      </c>
      <c r="B9" s="29"/>
      <c r="C9" s="31"/>
      <c r="D9" s="29"/>
      <c r="E9" s="30"/>
      <c r="F9" s="31"/>
      <c r="G9" s="29"/>
      <c r="H9" s="31"/>
      <c r="I9" s="29" t="str">
        <f t="shared" ref="I9:J15" si="8">IF(V9="電気","★",IF(V9="テレビ","●",IF(V9="エアコン","◆")))</f>
        <v>★</v>
      </c>
      <c r="J9" s="31" t="str">
        <f t="shared" si="8"/>
        <v>●</v>
      </c>
      <c r="K9" s="86">
        <f t="shared" si="1"/>
        <v>0</v>
      </c>
      <c r="L9" s="86">
        <f t="shared" si="2"/>
        <v>0</v>
      </c>
      <c r="M9" s="86">
        <f t="shared" si="3"/>
        <v>1</v>
      </c>
      <c r="N9" s="86">
        <f t="shared" si="4"/>
        <v>0</v>
      </c>
      <c r="O9" s="38"/>
      <c r="P9" s="39"/>
      <c r="Q9" s="41"/>
      <c r="R9" s="41"/>
      <c r="S9" s="41"/>
      <c r="T9" s="38"/>
      <c r="U9" s="39"/>
      <c r="V9" s="34" t="s">
        <v>175</v>
      </c>
      <c r="W9" s="34" t="s">
        <v>176</v>
      </c>
    </row>
    <row r="10" spans="1:23" s="34" customFormat="1" ht="24.95" customHeight="1" x14ac:dyDescent="0.4">
      <c r="A10" s="32" t="s">
        <v>14</v>
      </c>
      <c r="B10" s="29"/>
      <c r="C10" s="31"/>
      <c r="D10" s="29"/>
      <c r="E10" s="30"/>
      <c r="F10" s="31"/>
      <c r="G10" s="29"/>
      <c r="H10" s="31"/>
      <c r="I10" s="29"/>
      <c r="J10" s="31"/>
      <c r="K10" s="86">
        <f t="shared" si="1"/>
        <v>0</v>
      </c>
      <c r="L10" s="86">
        <f t="shared" si="2"/>
        <v>0</v>
      </c>
      <c r="M10" s="86">
        <f t="shared" si="3"/>
        <v>0</v>
      </c>
      <c r="N10" s="86">
        <f t="shared" si="4"/>
        <v>0</v>
      </c>
      <c r="O10" s="38"/>
      <c r="P10" s="39"/>
      <c r="Q10" s="41"/>
      <c r="R10" s="41"/>
      <c r="S10" s="41"/>
      <c r="T10" s="38"/>
      <c r="U10" s="39"/>
    </row>
    <row r="11" spans="1:23" s="34" customFormat="1" ht="24.95" customHeight="1" x14ac:dyDescent="0.4">
      <c r="A11" s="32" t="s">
        <v>15</v>
      </c>
      <c r="B11" s="29"/>
      <c r="C11" s="31"/>
      <c r="D11" s="29"/>
      <c r="E11" s="30"/>
      <c r="F11" s="31"/>
      <c r="G11" s="29"/>
      <c r="H11" s="31"/>
      <c r="I11" s="29"/>
      <c r="J11" s="31"/>
      <c r="K11" s="86">
        <f t="shared" si="1"/>
        <v>0</v>
      </c>
      <c r="L11" s="86">
        <f t="shared" si="2"/>
        <v>0</v>
      </c>
      <c r="M11" s="86">
        <f t="shared" si="3"/>
        <v>0</v>
      </c>
      <c r="N11" s="86">
        <f t="shared" si="4"/>
        <v>0</v>
      </c>
      <c r="O11" s="38"/>
      <c r="P11" s="39"/>
      <c r="Q11" s="41"/>
      <c r="R11" s="41"/>
      <c r="S11" s="41"/>
      <c r="T11" s="38"/>
      <c r="U11" s="39"/>
    </row>
    <row r="12" spans="1:23" s="34" customFormat="1" ht="24.95" customHeight="1" x14ac:dyDescent="0.4">
      <c r="A12" s="32" t="s">
        <v>16</v>
      </c>
      <c r="B12" s="29"/>
      <c r="C12" s="31"/>
      <c r="D12" s="29"/>
      <c r="E12" s="30"/>
      <c r="F12" s="31"/>
      <c r="G12" s="29"/>
      <c r="H12" s="31"/>
      <c r="I12" s="29"/>
      <c r="J12" s="31"/>
      <c r="K12" s="86">
        <f t="shared" si="1"/>
        <v>0</v>
      </c>
      <c r="L12" s="86">
        <f t="shared" si="2"/>
        <v>0</v>
      </c>
      <c r="M12" s="86">
        <f t="shared" si="3"/>
        <v>0</v>
      </c>
      <c r="N12" s="86">
        <f t="shared" si="4"/>
        <v>0</v>
      </c>
      <c r="O12" s="38"/>
      <c r="P12" s="39"/>
      <c r="Q12" s="41"/>
      <c r="R12" s="41"/>
      <c r="S12" s="41"/>
      <c r="T12" s="38"/>
      <c r="U12" s="39"/>
    </row>
    <row r="13" spans="1:23" s="34" customFormat="1" ht="24.95" customHeight="1" x14ac:dyDescent="0.4">
      <c r="A13" s="32" t="s">
        <v>17</v>
      </c>
      <c r="B13" s="29" t="str">
        <f t="shared" si="5"/>
        <v>★</v>
      </c>
      <c r="C13" s="31" t="str">
        <f t="shared" ref="C13" si="9">IF(P13="電気","★",IF(P13="テレビ","●",IF(P13="エアコン","◆")))</f>
        <v>★</v>
      </c>
      <c r="D13" s="29" t="str">
        <f t="shared" ref="D13:D20" si="10">IF(Q13="電気","★",IF(Q13="テレビ","●",IF(Q13="エアコン","◆")))</f>
        <v>★</v>
      </c>
      <c r="E13" s="30"/>
      <c r="F13" s="31"/>
      <c r="G13" s="29" t="str">
        <f t="shared" si="6"/>
        <v>★</v>
      </c>
      <c r="H13" s="31"/>
      <c r="I13" s="29"/>
      <c r="J13" s="31"/>
      <c r="K13" s="86">
        <f t="shared" si="1"/>
        <v>0</v>
      </c>
      <c r="L13" s="86">
        <f t="shared" si="2"/>
        <v>0</v>
      </c>
      <c r="M13" s="86">
        <f t="shared" si="3"/>
        <v>4</v>
      </c>
      <c r="N13" s="86">
        <f t="shared" si="4"/>
        <v>0</v>
      </c>
      <c r="O13" s="38" t="s">
        <v>170</v>
      </c>
      <c r="P13" s="39" t="s">
        <v>170</v>
      </c>
      <c r="Q13" s="41" t="s">
        <v>171</v>
      </c>
      <c r="R13" s="41"/>
      <c r="S13" s="41"/>
      <c r="T13" s="38" t="s">
        <v>173</v>
      </c>
      <c r="U13" s="39"/>
    </row>
    <row r="14" spans="1:23" s="34" customFormat="1" ht="24.95" customHeight="1" x14ac:dyDescent="0.4">
      <c r="A14" s="32" t="s">
        <v>18</v>
      </c>
      <c r="B14" s="29"/>
      <c r="C14" s="31"/>
      <c r="D14" s="29"/>
      <c r="E14" s="30"/>
      <c r="F14" s="31"/>
      <c r="G14" s="29"/>
      <c r="H14" s="31"/>
      <c r="I14" s="29"/>
      <c r="J14" s="31"/>
      <c r="K14" s="86">
        <f t="shared" si="1"/>
        <v>0</v>
      </c>
      <c r="L14" s="86">
        <f t="shared" si="2"/>
        <v>0</v>
      </c>
      <c r="M14" s="86">
        <f t="shared" si="3"/>
        <v>0</v>
      </c>
      <c r="N14" s="86">
        <f t="shared" si="4"/>
        <v>0</v>
      </c>
      <c r="O14" s="38"/>
      <c r="P14" s="39"/>
      <c r="Q14" s="41"/>
      <c r="R14" s="41"/>
      <c r="S14" s="41"/>
      <c r="T14" s="38"/>
      <c r="U14" s="39"/>
    </row>
    <row r="15" spans="1:23" s="34" customFormat="1" ht="24.95" customHeight="1" x14ac:dyDescent="0.4">
      <c r="A15" s="32" t="s">
        <v>19</v>
      </c>
      <c r="B15" s="29"/>
      <c r="C15" s="31"/>
      <c r="D15" s="29" t="str">
        <f t="shared" si="10"/>
        <v>★</v>
      </c>
      <c r="E15" s="30" t="str">
        <f t="shared" ref="E15:E20" si="11">IF(R15="電気","★",IF(R15="テレビ","●",IF(R15="エアコン","◆")))</f>
        <v>●</v>
      </c>
      <c r="F15" s="31" t="str">
        <f t="shared" ref="F15:F16" si="12">IF(S15="電気","★",IF(S15="テレビ","●",IF(S15="エアコン","◆")))</f>
        <v>★</v>
      </c>
      <c r="G15" s="29"/>
      <c r="H15" s="31"/>
      <c r="I15" s="29" t="str">
        <f t="shared" si="8"/>
        <v>★</v>
      </c>
      <c r="J15" s="31"/>
      <c r="K15" s="86">
        <f t="shared" si="1"/>
        <v>0</v>
      </c>
      <c r="L15" s="86">
        <f t="shared" si="2"/>
        <v>1</v>
      </c>
      <c r="M15" s="86">
        <f t="shared" si="3"/>
        <v>3</v>
      </c>
      <c r="N15" s="86">
        <f t="shared" si="4"/>
        <v>0</v>
      </c>
      <c r="O15" s="38"/>
      <c r="P15" s="39"/>
      <c r="Q15" s="41" t="s">
        <v>171</v>
      </c>
      <c r="R15" s="41" t="s">
        <v>172</v>
      </c>
      <c r="S15" s="41" t="s">
        <v>171</v>
      </c>
      <c r="T15" s="38"/>
      <c r="U15" s="39"/>
      <c r="V15" s="34" t="s">
        <v>175</v>
      </c>
    </row>
    <row r="16" spans="1:23" s="34" customFormat="1" ht="24.95" customHeight="1" x14ac:dyDescent="0.4">
      <c r="A16" s="32" t="s">
        <v>21</v>
      </c>
      <c r="B16" s="29"/>
      <c r="C16" s="31"/>
      <c r="D16" s="29" t="str">
        <f t="shared" si="10"/>
        <v>★</v>
      </c>
      <c r="E16" s="30" t="str">
        <f t="shared" si="11"/>
        <v>●</v>
      </c>
      <c r="F16" s="31" t="str">
        <f t="shared" si="12"/>
        <v>★</v>
      </c>
      <c r="G16" s="29" t="str">
        <f t="shared" si="6"/>
        <v>★</v>
      </c>
      <c r="H16" s="31"/>
      <c r="I16" s="29"/>
      <c r="J16" s="31"/>
      <c r="K16" s="86">
        <f t="shared" si="1"/>
        <v>0</v>
      </c>
      <c r="L16" s="86">
        <f t="shared" si="2"/>
        <v>1</v>
      </c>
      <c r="M16" s="86">
        <f t="shared" si="3"/>
        <v>3</v>
      </c>
      <c r="N16" s="86">
        <f t="shared" si="4"/>
        <v>0</v>
      </c>
      <c r="O16" s="38"/>
      <c r="P16" s="39"/>
      <c r="Q16" s="41" t="s">
        <v>171</v>
      </c>
      <c r="R16" s="41" t="s">
        <v>172</v>
      </c>
      <c r="S16" s="41" t="s">
        <v>171</v>
      </c>
      <c r="T16" s="38" t="s">
        <v>173</v>
      </c>
      <c r="U16" s="39"/>
    </row>
    <row r="17" spans="1:22" s="34" customFormat="1" ht="24.95" customHeight="1" x14ac:dyDescent="0.4">
      <c r="A17" s="32" t="s">
        <v>22</v>
      </c>
      <c r="B17" s="29"/>
      <c r="C17" s="31"/>
      <c r="D17" s="29"/>
      <c r="E17" s="30"/>
      <c r="F17" s="31"/>
      <c r="G17" s="29"/>
      <c r="H17" s="31"/>
      <c r="I17" s="29"/>
      <c r="J17" s="31"/>
      <c r="K17" s="86">
        <f t="shared" si="1"/>
        <v>0</v>
      </c>
      <c r="L17" s="86">
        <f t="shared" si="2"/>
        <v>0</v>
      </c>
      <c r="M17" s="86">
        <f t="shared" si="3"/>
        <v>0</v>
      </c>
      <c r="N17" s="86">
        <f t="shared" si="4"/>
        <v>0</v>
      </c>
      <c r="O17" s="38"/>
      <c r="P17" s="39"/>
      <c r="S17" s="41"/>
      <c r="T17" s="38"/>
      <c r="U17" s="39"/>
    </row>
    <row r="18" spans="1:22" s="34" customFormat="1" ht="24.95" customHeight="1" x14ac:dyDescent="0.4">
      <c r="A18" s="32" t="s">
        <v>23</v>
      </c>
      <c r="B18" s="29"/>
      <c r="C18" s="31"/>
      <c r="D18" s="29"/>
      <c r="E18" s="30"/>
      <c r="F18" s="31"/>
      <c r="G18" s="29"/>
      <c r="H18" s="31"/>
      <c r="I18" s="29"/>
      <c r="J18" s="31"/>
      <c r="K18" s="86">
        <f t="shared" si="1"/>
        <v>0</v>
      </c>
      <c r="L18" s="86">
        <f t="shared" si="2"/>
        <v>0</v>
      </c>
      <c r="M18" s="86">
        <f t="shared" si="3"/>
        <v>0</v>
      </c>
      <c r="N18" s="86">
        <f t="shared" si="4"/>
        <v>0</v>
      </c>
      <c r="O18" s="38"/>
      <c r="P18" s="39"/>
      <c r="Q18" s="41"/>
      <c r="R18" s="41"/>
      <c r="S18" s="41"/>
      <c r="T18" s="38"/>
      <c r="U18" s="39"/>
    </row>
    <row r="19" spans="1:22" s="34" customFormat="1" ht="24.95" customHeight="1" x14ac:dyDescent="0.4">
      <c r="A19" s="32" t="s">
        <v>24</v>
      </c>
      <c r="B19" s="29"/>
      <c r="C19" s="31"/>
      <c r="D19" s="29" t="str">
        <f t="shared" si="10"/>
        <v>★</v>
      </c>
      <c r="E19" s="30"/>
      <c r="F19" s="31"/>
      <c r="G19" s="29"/>
      <c r="H19" s="31"/>
      <c r="I19" s="29"/>
      <c r="J19" s="31"/>
      <c r="K19" s="86">
        <f t="shared" si="1"/>
        <v>0</v>
      </c>
      <c r="L19" s="86">
        <f t="shared" si="2"/>
        <v>0</v>
      </c>
      <c r="M19" s="86">
        <f t="shared" si="3"/>
        <v>1</v>
      </c>
      <c r="N19" s="86">
        <f t="shared" si="4"/>
        <v>0</v>
      </c>
      <c r="O19" s="38"/>
      <c r="P19" s="39"/>
      <c r="Q19" s="41" t="s">
        <v>171</v>
      </c>
      <c r="R19" s="41"/>
      <c r="S19" s="41"/>
      <c r="T19" s="38"/>
      <c r="U19" s="39"/>
    </row>
    <row r="20" spans="1:22" s="34" customFormat="1" ht="24.95" customHeight="1" x14ac:dyDescent="0.4">
      <c r="A20" s="32" t="s">
        <v>25</v>
      </c>
      <c r="B20" s="29"/>
      <c r="C20" s="31"/>
      <c r="D20" s="29" t="str">
        <f t="shared" si="10"/>
        <v>★</v>
      </c>
      <c r="E20" s="30" t="str">
        <f t="shared" si="11"/>
        <v>★</v>
      </c>
      <c r="F20" s="31"/>
      <c r="G20" s="29"/>
      <c r="H20" s="31"/>
      <c r="I20" s="29"/>
      <c r="J20" s="31"/>
      <c r="K20" s="86">
        <f t="shared" si="1"/>
        <v>0</v>
      </c>
      <c r="L20" s="86">
        <f t="shared" si="2"/>
        <v>0</v>
      </c>
      <c r="M20" s="86">
        <f t="shared" si="3"/>
        <v>2</v>
      </c>
      <c r="N20" s="86">
        <f t="shared" si="4"/>
        <v>0</v>
      </c>
      <c r="O20" s="38"/>
      <c r="P20" s="39"/>
      <c r="Q20" s="41" t="s">
        <v>171</v>
      </c>
      <c r="R20" s="41" t="s">
        <v>171</v>
      </c>
      <c r="S20" s="41"/>
      <c r="T20" s="38"/>
      <c r="U20" s="39"/>
      <c r="V20" s="38"/>
    </row>
    <row r="21" spans="1:22" s="34" customFormat="1" ht="24.95" customHeight="1" x14ac:dyDescent="0.4">
      <c r="A21" s="32" t="s">
        <v>26</v>
      </c>
      <c r="B21" s="29"/>
      <c r="C21" s="31"/>
      <c r="D21" s="29"/>
      <c r="E21" s="30"/>
      <c r="F21" s="31"/>
      <c r="G21" s="29"/>
      <c r="H21" s="31"/>
      <c r="I21" s="29"/>
      <c r="J21" s="31"/>
      <c r="K21" s="86">
        <f t="shared" si="1"/>
        <v>0</v>
      </c>
      <c r="L21" s="86">
        <f t="shared" si="2"/>
        <v>0</v>
      </c>
      <c r="M21" s="86">
        <f t="shared" si="3"/>
        <v>0</v>
      </c>
      <c r="N21" s="86">
        <f t="shared" si="4"/>
        <v>0</v>
      </c>
      <c r="O21" s="38"/>
      <c r="P21" s="39"/>
      <c r="Q21" s="41"/>
      <c r="R21" s="41"/>
      <c r="S21" s="41"/>
      <c r="T21" s="38"/>
      <c r="U21" s="39"/>
    </row>
    <row r="22" spans="1:22" s="34" customFormat="1" ht="24.95" customHeight="1" x14ac:dyDescent="0.4">
      <c r="A22" s="32" t="s">
        <v>27</v>
      </c>
      <c r="B22" s="29"/>
      <c r="C22" s="31"/>
      <c r="D22" s="29"/>
      <c r="E22" s="30"/>
      <c r="F22" s="31"/>
      <c r="G22" s="29"/>
      <c r="H22" s="31"/>
      <c r="I22" s="29"/>
      <c r="J22" s="31"/>
      <c r="K22" s="86">
        <f t="shared" si="1"/>
        <v>0</v>
      </c>
      <c r="L22" s="86">
        <f t="shared" si="2"/>
        <v>0</v>
      </c>
      <c r="M22" s="86">
        <f t="shared" si="3"/>
        <v>0</v>
      </c>
      <c r="N22" s="86">
        <f t="shared" si="4"/>
        <v>0</v>
      </c>
      <c r="O22" s="38"/>
      <c r="P22" s="39"/>
      <c r="Q22" s="41"/>
      <c r="R22" s="41"/>
      <c r="S22" s="41"/>
      <c r="T22" s="38"/>
      <c r="U22" s="39"/>
    </row>
    <row r="23" spans="1:22" s="34" customFormat="1" ht="24.95" customHeight="1" x14ac:dyDescent="0.4">
      <c r="A23" s="32" t="s">
        <v>28</v>
      </c>
      <c r="B23" s="29"/>
      <c r="C23" s="31"/>
      <c r="D23" s="29"/>
      <c r="E23" s="30"/>
      <c r="F23" s="31"/>
      <c r="G23" s="29"/>
      <c r="H23" s="31"/>
      <c r="I23" s="29"/>
      <c r="J23" s="31"/>
      <c r="K23" s="86">
        <f t="shared" si="1"/>
        <v>0</v>
      </c>
      <c r="L23" s="86">
        <f t="shared" si="2"/>
        <v>0</v>
      </c>
      <c r="M23" s="86">
        <f t="shared" si="3"/>
        <v>0</v>
      </c>
      <c r="N23" s="86">
        <f t="shared" si="4"/>
        <v>0</v>
      </c>
      <c r="O23" s="38"/>
      <c r="P23" s="39"/>
      <c r="Q23" s="41"/>
      <c r="R23" s="41"/>
      <c r="S23" s="41"/>
      <c r="T23" s="38"/>
      <c r="U23" s="39"/>
    </row>
    <row r="24" spans="1:22" s="34" customFormat="1" ht="24.95" customHeight="1" x14ac:dyDescent="0.4">
      <c r="A24" s="32" t="s">
        <v>29</v>
      </c>
      <c r="B24" s="29"/>
      <c r="C24" s="31"/>
      <c r="D24" s="29"/>
      <c r="E24" s="30"/>
      <c r="F24" s="31"/>
      <c r="G24" s="29" t="str">
        <f t="shared" si="6"/>
        <v>★</v>
      </c>
      <c r="H24" s="31"/>
      <c r="I24" s="29"/>
      <c r="J24" s="31"/>
      <c r="K24" s="86">
        <f t="shared" si="1"/>
        <v>0</v>
      </c>
      <c r="L24" s="86">
        <f t="shared" si="2"/>
        <v>0</v>
      </c>
      <c r="M24" s="86">
        <f t="shared" si="3"/>
        <v>1</v>
      </c>
      <c r="N24" s="86">
        <f t="shared" si="4"/>
        <v>0</v>
      </c>
      <c r="O24" s="38"/>
      <c r="P24" s="39"/>
      <c r="Q24" s="41"/>
      <c r="R24" s="41"/>
      <c r="S24" s="41"/>
      <c r="T24" s="38" t="s">
        <v>173</v>
      </c>
      <c r="U24" s="39"/>
    </row>
    <row r="25" spans="1:22" s="34" customFormat="1" ht="24.95" customHeight="1" x14ac:dyDescent="0.4">
      <c r="A25" s="32" t="s">
        <v>30</v>
      </c>
      <c r="B25" s="29"/>
      <c r="C25" s="31"/>
      <c r="D25" s="29"/>
      <c r="E25" s="30"/>
      <c r="F25" s="31"/>
      <c r="G25" s="29"/>
      <c r="H25" s="31"/>
      <c r="I25" s="29"/>
      <c r="J25" s="31"/>
      <c r="K25" s="86">
        <f t="shared" si="1"/>
        <v>0</v>
      </c>
      <c r="L25" s="86">
        <f t="shared" si="2"/>
        <v>0</v>
      </c>
      <c r="M25" s="86">
        <f t="shared" si="3"/>
        <v>0</v>
      </c>
      <c r="N25" s="86">
        <f t="shared" si="4"/>
        <v>0</v>
      </c>
      <c r="O25" s="38"/>
      <c r="P25" s="39"/>
      <c r="Q25" s="41"/>
      <c r="R25" s="41"/>
      <c r="S25" s="41"/>
      <c r="T25" s="38"/>
      <c r="U25" s="39"/>
    </row>
    <row r="26" spans="1:22" s="34" customFormat="1" ht="24.95" customHeight="1" x14ac:dyDescent="0.4">
      <c r="A26" s="32" t="s">
        <v>31</v>
      </c>
      <c r="B26" s="29"/>
      <c r="C26" s="31"/>
      <c r="D26" s="29"/>
      <c r="E26" s="30"/>
      <c r="F26" s="31"/>
      <c r="G26" s="29"/>
      <c r="H26" s="31"/>
      <c r="I26" s="29"/>
      <c r="J26" s="31"/>
      <c r="K26" s="86">
        <f t="shared" si="1"/>
        <v>0</v>
      </c>
      <c r="L26" s="86">
        <f t="shared" si="2"/>
        <v>0</v>
      </c>
      <c r="M26" s="86">
        <f t="shared" si="3"/>
        <v>0</v>
      </c>
      <c r="N26" s="86">
        <f t="shared" si="4"/>
        <v>0</v>
      </c>
      <c r="O26" s="38"/>
      <c r="P26" s="39"/>
      <c r="Q26" s="41"/>
      <c r="R26" s="41"/>
      <c r="S26" s="41"/>
      <c r="T26" s="38"/>
      <c r="U26" s="39"/>
    </row>
    <row r="27" spans="1:22" x14ac:dyDescent="0.4">
      <c r="A27" s="123" t="s">
        <v>151</v>
      </c>
      <c r="B27" s="115"/>
      <c r="C27" s="101"/>
      <c r="D27" s="115"/>
      <c r="E27" s="100"/>
      <c r="F27" s="100"/>
      <c r="G27" s="119"/>
      <c r="H27" s="101"/>
      <c r="I27" s="119" t="s">
        <v>4</v>
      </c>
      <c r="J27" s="121" t="s">
        <v>177</v>
      </c>
    </row>
    <row r="28" spans="1:22" ht="33" customHeight="1" thickBot="1" x14ac:dyDescent="0.45">
      <c r="A28" s="124"/>
      <c r="B28" s="117"/>
      <c r="C28" s="102"/>
      <c r="D28" s="117"/>
      <c r="E28" s="118"/>
      <c r="F28" s="118"/>
      <c r="G28" s="120"/>
      <c r="H28" s="102"/>
      <c r="I28" s="120"/>
      <c r="J28" s="122"/>
    </row>
  </sheetData>
  <mergeCells count="18">
    <mergeCell ref="V1:W1"/>
    <mergeCell ref="I2:J2"/>
    <mergeCell ref="D2:F2"/>
    <mergeCell ref="Q1:S1"/>
    <mergeCell ref="B2:C2"/>
    <mergeCell ref="O1:P1"/>
    <mergeCell ref="T1:U1"/>
    <mergeCell ref="G2:H2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</mergeCells>
  <phoneticPr fontId="2"/>
  <pageMargins left="0.51181102362204722" right="0.70866141732283472" top="0.55118110236220474" bottom="0.74803149606299213" header="0.31496062992125984" footer="0.31496062992125984"/>
  <pageSetup paperSize="9" scale="58" orientation="landscape" horizontalDpi="300" verticalDpi="300" r:id="rId1"/>
  <colBreaks count="1" manualBreakCount="1">
    <brk id="10" max="2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AB787-D391-4EF0-B5C8-42631A6B01F7}">
  <dimension ref="A1:V32"/>
  <sheetViews>
    <sheetView view="pageBreakPreview" topLeftCell="A25" zoomScale="80" zoomScaleNormal="80" zoomScaleSheetLayoutView="80" workbookViewId="0">
      <pane xSplit="1" topLeftCell="B1" activePane="topRight" state="frozen"/>
      <selection pane="topRight" activeCell="A31" sqref="A31:A32"/>
    </sheetView>
  </sheetViews>
  <sheetFormatPr defaultRowHeight="18.75" x14ac:dyDescent="0.4"/>
  <cols>
    <col min="1" max="1" width="13.125" customWidth="1"/>
    <col min="2" max="2" width="10.5" bestFit="1" customWidth="1"/>
    <col min="3" max="7" width="11" customWidth="1"/>
    <col min="8" max="9" width="10.625" customWidth="1"/>
    <col min="10" max="10" width="11.375" bestFit="1" customWidth="1"/>
    <col min="14" max="18" width="10.75" customWidth="1"/>
    <col min="21" max="21" width="11.75" bestFit="1" customWidth="1"/>
  </cols>
  <sheetData>
    <row r="1" spans="1:22" s="34" customFormat="1" ht="64.5" customHeight="1" thickBot="1" x14ac:dyDescent="0.45">
      <c r="A1" s="65" t="s">
        <v>159</v>
      </c>
      <c r="B1" s="65"/>
      <c r="C1" s="65"/>
      <c r="D1" s="65"/>
      <c r="E1" s="65"/>
      <c r="F1" s="65"/>
      <c r="G1" s="65"/>
      <c r="H1" s="85"/>
      <c r="I1" s="85"/>
      <c r="J1" s="42" t="s">
        <v>1</v>
      </c>
      <c r="K1" s="83" t="s">
        <v>2</v>
      </c>
      <c r="L1" s="83" t="s">
        <v>3</v>
      </c>
      <c r="M1" s="83" t="s">
        <v>4</v>
      </c>
      <c r="N1" s="109">
        <v>45313</v>
      </c>
      <c r="O1" s="110"/>
      <c r="P1" s="126"/>
      <c r="Q1" s="109">
        <v>45314</v>
      </c>
      <c r="R1" s="126"/>
      <c r="S1" s="109">
        <v>45315</v>
      </c>
      <c r="T1" s="126"/>
      <c r="U1" s="109">
        <v>45316</v>
      </c>
      <c r="V1" s="125"/>
    </row>
    <row r="2" spans="1:22" s="34" customFormat="1" ht="24.95" customHeight="1" x14ac:dyDescent="0.4">
      <c r="A2" s="48"/>
      <c r="B2" s="111">
        <v>45313</v>
      </c>
      <c r="C2" s="103"/>
      <c r="D2" s="104"/>
      <c r="E2" s="111">
        <v>45314</v>
      </c>
      <c r="F2" s="104"/>
      <c r="G2" s="84">
        <v>45315</v>
      </c>
      <c r="H2" s="111">
        <v>45316</v>
      </c>
      <c r="I2" s="104"/>
      <c r="J2" s="37" t="s">
        <v>8</v>
      </c>
      <c r="K2" s="83" t="s">
        <v>20</v>
      </c>
      <c r="L2" s="83" t="s">
        <v>35</v>
      </c>
      <c r="M2" s="83" t="s">
        <v>36</v>
      </c>
      <c r="N2" s="38"/>
      <c r="O2" s="41"/>
      <c r="P2" s="39"/>
      <c r="Q2" s="41"/>
      <c r="R2" s="41"/>
      <c r="S2" s="38"/>
      <c r="T2" s="39"/>
    </row>
    <row r="3" spans="1:22" s="34" customFormat="1" ht="24.95" customHeight="1" x14ac:dyDescent="0.4">
      <c r="A3" s="40" t="s">
        <v>5</v>
      </c>
      <c r="B3" s="29" t="str">
        <f t="shared" ref="B3:B20" si="0">IF(N3="電気","★",IF(N3="テレビ","●",IF(N3="エアコン","◆")))</f>
        <v>★</v>
      </c>
      <c r="C3" s="30"/>
      <c r="D3" s="30"/>
      <c r="E3" s="29"/>
      <c r="F3" s="31"/>
      <c r="G3" s="29"/>
      <c r="H3" s="29"/>
      <c r="I3" s="31"/>
      <c r="J3" s="83">
        <f t="shared" ref="J3:J26" si="1">COUNTIF(B3:H3,"◆")</f>
        <v>0</v>
      </c>
      <c r="K3" s="83">
        <f t="shared" ref="K3:K26" si="2">COUNTIF(B3:H3,"●")</f>
        <v>0</v>
      </c>
      <c r="L3" s="83">
        <f t="shared" ref="L3:L26" si="3">COUNTIF(B3:H3,"★")</f>
        <v>1</v>
      </c>
      <c r="M3" s="83">
        <f t="shared" ref="M3:M26" si="4">COUNTIF(B3:H3,"▲")</f>
        <v>0</v>
      </c>
      <c r="N3" s="38" t="s">
        <v>6</v>
      </c>
      <c r="O3" s="41"/>
      <c r="P3" s="39"/>
      <c r="Q3" s="41"/>
      <c r="R3" s="41"/>
      <c r="S3" s="38"/>
      <c r="T3" s="39"/>
    </row>
    <row r="4" spans="1:22" s="34" customFormat="1" ht="24.95" customHeight="1" x14ac:dyDescent="0.4">
      <c r="A4" s="32" t="s">
        <v>7</v>
      </c>
      <c r="B4" s="29" t="str">
        <f t="shared" si="0"/>
        <v>★</v>
      </c>
      <c r="C4" s="30"/>
      <c r="D4" s="30"/>
      <c r="E4" s="29"/>
      <c r="F4" s="31"/>
      <c r="G4" s="29"/>
      <c r="H4" s="29"/>
      <c r="I4" s="31"/>
      <c r="J4" s="83">
        <f t="shared" si="1"/>
        <v>0</v>
      </c>
      <c r="K4" s="83">
        <f t="shared" si="2"/>
        <v>0</v>
      </c>
      <c r="L4" s="83">
        <f t="shared" si="3"/>
        <v>1</v>
      </c>
      <c r="M4" s="83">
        <f t="shared" si="4"/>
        <v>0</v>
      </c>
      <c r="N4" s="38" t="s">
        <v>6</v>
      </c>
      <c r="O4" s="41"/>
      <c r="P4" s="39"/>
      <c r="Q4" s="41"/>
      <c r="R4" s="41"/>
      <c r="S4" s="38"/>
      <c r="T4" s="39"/>
    </row>
    <row r="5" spans="1:22" s="34" customFormat="1" ht="24.95" customHeight="1" x14ac:dyDescent="0.4">
      <c r="A5" s="32" t="s">
        <v>9</v>
      </c>
      <c r="B5" s="29"/>
      <c r="C5" s="30"/>
      <c r="D5" s="30"/>
      <c r="E5" s="29"/>
      <c r="F5" s="31"/>
      <c r="G5" s="29"/>
      <c r="H5" s="29"/>
      <c r="I5" s="31"/>
      <c r="J5" s="83">
        <f t="shared" si="1"/>
        <v>0</v>
      </c>
      <c r="K5" s="83">
        <f t="shared" si="2"/>
        <v>0</v>
      </c>
      <c r="L5" s="83">
        <f t="shared" si="3"/>
        <v>0</v>
      </c>
      <c r="M5" s="83">
        <f t="shared" si="4"/>
        <v>0</v>
      </c>
      <c r="N5" s="38"/>
      <c r="O5" s="41"/>
      <c r="P5" s="39"/>
      <c r="Q5" s="41"/>
      <c r="R5" s="41"/>
      <c r="S5" s="38"/>
      <c r="T5" s="39"/>
    </row>
    <row r="6" spans="1:22" s="34" customFormat="1" ht="24.95" customHeight="1" x14ac:dyDescent="0.4">
      <c r="A6" s="32" t="s">
        <v>10</v>
      </c>
      <c r="B6" s="29"/>
      <c r="C6" s="30"/>
      <c r="D6" s="30"/>
      <c r="E6" s="29"/>
      <c r="F6" s="31"/>
      <c r="G6" s="29"/>
      <c r="H6" s="29" t="str">
        <f t="shared" ref="H6" si="5">IF(U6="電気","★",IF(U6="テレビ","●",IF(U6="エアコン","◆")))</f>
        <v>★</v>
      </c>
      <c r="I6" s="31"/>
      <c r="J6" s="83">
        <f t="shared" si="1"/>
        <v>0</v>
      </c>
      <c r="K6" s="83">
        <f t="shared" si="2"/>
        <v>0</v>
      </c>
      <c r="L6" s="83">
        <f t="shared" si="3"/>
        <v>1</v>
      </c>
      <c r="M6" s="83">
        <f t="shared" si="4"/>
        <v>0</v>
      </c>
      <c r="N6" s="38"/>
      <c r="O6" s="41"/>
      <c r="P6" s="39"/>
      <c r="Q6" s="41"/>
      <c r="R6" s="41"/>
      <c r="S6" s="38"/>
      <c r="T6" s="39"/>
      <c r="U6" s="38" t="s">
        <v>6</v>
      </c>
    </row>
    <row r="7" spans="1:22" s="34" customFormat="1" ht="24.95" customHeight="1" x14ac:dyDescent="0.4">
      <c r="A7" s="32" t="s">
        <v>11</v>
      </c>
      <c r="B7" s="29"/>
      <c r="C7" s="30"/>
      <c r="D7" s="30"/>
      <c r="E7" s="29"/>
      <c r="F7" s="31"/>
      <c r="G7" s="29" t="str">
        <f>IF(S7="電気","★",IF(S7="テレビ","●",IF(S7="エアコン","◆")))</f>
        <v>★</v>
      </c>
      <c r="H7" s="29"/>
      <c r="I7" s="31"/>
      <c r="J7" s="83">
        <f t="shared" si="1"/>
        <v>0</v>
      </c>
      <c r="K7" s="83">
        <f t="shared" si="2"/>
        <v>0</v>
      </c>
      <c r="L7" s="83">
        <f t="shared" si="3"/>
        <v>1</v>
      </c>
      <c r="M7" s="83">
        <f t="shared" si="4"/>
        <v>0</v>
      </c>
      <c r="N7" s="38"/>
      <c r="O7" s="41"/>
      <c r="P7" s="39"/>
      <c r="Q7" s="41"/>
      <c r="R7" s="41"/>
      <c r="S7" s="38" t="s">
        <v>164</v>
      </c>
      <c r="T7" s="39"/>
    </row>
    <row r="8" spans="1:22" s="34" customFormat="1" ht="24.95" customHeight="1" x14ac:dyDescent="0.4">
      <c r="A8" s="32" t="s">
        <v>12</v>
      </c>
      <c r="B8" s="29"/>
      <c r="C8" s="30"/>
      <c r="D8" s="30"/>
      <c r="E8" s="29"/>
      <c r="F8" s="31"/>
      <c r="G8" s="29"/>
      <c r="H8" s="29"/>
      <c r="I8" s="31"/>
      <c r="J8" s="83">
        <f t="shared" si="1"/>
        <v>0</v>
      </c>
      <c r="K8" s="83">
        <f t="shared" si="2"/>
        <v>0</v>
      </c>
      <c r="L8" s="83">
        <f t="shared" si="3"/>
        <v>0</v>
      </c>
      <c r="M8" s="83">
        <f t="shared" si="4"/>
        <v>0</v>
      </c>
      <c r="N8" s="38"/>
      <c r="O8" s="41"/>
      <c r="P8" s="39"/>
      <c r="Q8" s="41"/>
      <c r="R8" s="41"/>
      <c r="S8" s="38"/>
      <c r="T8" s="39"/>
    </row>
    <row r="9" spans="1:22" s="34" customFormat="1" ht="24.95" customHeight="1" x14ac:dyDescent="0.4">
      <c r="A9" s="32" t="s">
        <v>13</v>
      </c>
      <c r="B9" s="29" t="str">
        <f t="shared" si="0"/>
        <v>★</v>
      </c>
      <c r="C9" s="30"/>
      <c r="D9" s="30"/>
      <c r="E9" s="29"/>
      <c r="F9" s="31"/>
      <c r="G9" s="29"/>
      <c r="H9" s="29"/>
      <c r="I9" s="31"/>
      <c r="J9" s="83">
        <f t="shared" si="1"/>
        <v>0</v>
      </c>
      <c r="K9" s="83">
        <f t="shared" si="2"/>
        <v>0</v>
      </c>
      <c r="L9" s="83">
        <f t="shared" si="3"/>
        <v>1</v>
      </c>
      <c r="M9" s="83">
        <f t="shared" si="4"/>
        <v>0</v>
      </c>
      <c r="N9" s="38" t="s">
        <v>6</v>
      </c>
      <c r="O9" s="41"/>
      <c r="P9" s="39"/>
      <c r="Q9" s="41"/>
      <c r="R9" s="41"/>
      <c r="S9" s="38"/>
      <c r="T9" s="39"/>
    </row>
    <row r="10" spans="1:22" s="34" customFormat="1" ht="24.95" customHeight="1" x14ac:dyDescent="0.4">
      <c r="A10" s="32" t="s">
        <v>14</v>
      </c>
      <c r="B10" s="29"/>
      <c r="C10" s="30"/>
      <c r="D10" s="30"/>
      <c r="E10" s="29"/>
      <c r="F10" s="31"/>
      <c r="G10" s="29"/>
      <c r="H10" s="29"/>
      <c r="I10" s="31"/>
      <c r="J10" s="83">
        <f t="shared" si="1"/>
        <v>0</v>
      </c>
      <c r="K10" s="83">
        <f t="shared" si="2"/>
        <v>0</v>
      </c>
      <c r="L10" s="83">
        <f t="shared" si="3"/>
        <v>0</v>
      </c>
      <c r="M10" s="83">
        <f t="shared" si="4"/>
        <v>0</v>
      </c>
      <c r="N10" s="38"/>
      <c r="O10" s="41"/>
      <c r="P10" s="39"/>
      <c r="Q10" s="41"/>
      <c r="R10" s="41"/>
      <c r="S10" s="38"/>
      <c r="T10" s="39"/>
    </row>
    <row r="11" spans="1:22" s="34" customFormat="1" ht="24.95" customHeight="1" x14ac:dyDescent="0.4">
      <c r="A11" s="32" t="s">
        <v>15</v>
      </c>
      <c r="B11" s="29"/>
      <c r="C11" s="30"/>
      <c r="D11" s="30"/>
      <c r="E11" s="29"/>
      <c r="F11" s="31"/>
      <c r="G11" s="29"/>
      <c r="H11" s="29"/>
      <c r="I11" s="31"/>
      <c r="J11" s="83">
        <f t="shared" si="1"/>
        <v>0</v>
      </c>
      <c r="K11" s="83">
        <f t="shared" si="2"/>
        <v>0</v>
      </c>
      <c r="L11" s="83">
        <f t="shared" si="3"/>
        <v>0</v>
      </c>
      <c r="M11" s="83">
        <f t="shared" si="4"/>
        <v>0</v>
      </c>
      <c r="N11" s="38"/>
      <c r="O11" s="41"/>
      <c r="P11" s="39"/>
      <c r="Q11" s="41"/>
      <c r="R11" s="41"/>
      <c r="S11" s="38"/>
      <c r="T11" s="39"/>
    </row>
    <row r="12" spans="1:22" s="34" customFormat="1" ht="24.95" customHeight="1" x14ac:dyDescent="0.4">
      <c r="A12" s="32" t="s">
        <v>16</v>
      </c>
      <c r="B12" s="29"/>
      <c r="C12" s="30"/>
      <c r="D12" s="30"/>
      <c r="E12" s="29" t="str">
        <f t="shared" ref="E12" si="6">IF(Q12="電気","★",IF(Q12="テレビ","●",IF(Q12="エアコン","◆")))</f>
        <v>★</v>
      </c>
      <c r="F12" s="31"/>
      <c r="G12" s="29"/>
      <c r="H12" s="29"/>
      <c r="I12" s="31"/>
      <c r="J12" s="83">
        <f t="shared" si="1"/>
        <v>0</v>
      </c>
      <c r="K12" s="83">
        <f t="shared" si="2"/>
        <v>0</v>
      </c>
      <c r="L12" s="83">
        <f t="shared" si="3"/>
        <v>1</v>
      </c>
      <c r="M12" s="83">
        <f t="shared" si="4"/>
        <v>0</v>
      </c>
      <c r="N12" s="38"/>
      <c r="O12" s="41"/>
      <c r="P12" s="39"/>
      <c r="Q12" s="41" t="s">
        <v>160</v>
      </c>
      <c r="R12" s="41"/>
      <c r="S12" s="38"/>
      <c r="T12" s="39"/>
    </row>
    <row r="13" spans="1:22" s="34" customFormat="1" ht="24.95" customHeight="1" x14ac:dyDescent="0.4">
      <c r="A13" s="32" t="s">
        <v>17</v>
      </c>
      <c r="B13" s="29"/>
      <c r="C13" s="30"/>
      <c r="D13" s="30"/>
      <c r="E13" s="29"/>
      <c r="F13" s="31"/>
      <c r="G13" s="29" t="str">
        <f>IF(S13="電気","★",IF(S13="テレビ","●",IF(S13="エアコン","◆")))</f>
        <v>★</v>
      </c>
      <c r="H13" s="29"/>
      <c r="I13" s="31"/>
      <c r="J13" s="83">
        <f t="shared" si="1"/>
        <v>0</v>
      </c>
      <c r="K13" s="83">
        <f t="shared" si="2"/>
        <v>0</v>
      </c>
      <c r="L13" s="83">
        <f t="shared" si="3"/>
        <v>1</v>
      </c>
      <c r="M13" s="83">
        <f t="shared" si="4"/>
        <v>0</v>
      </c>
      <c r="N13" s="38"/>
      <c r="O13" s="41"/>
      <c r="P13" s="39"/>
      <c r="Q13" s="41"/>
      <c r="R13" s="41"/>
      <c r="S13" s="38" t="s">
        <v>164</v>
      </c>
      <c r="T13" s="39"/>
    </row>
    <row r="14" spans="1:22" s="34" customFormat="1" ht="24.95" customHeight="1" x14ac:dyDescent="0.4">
      <c r="A14" s="32" t="s">
        <v>18</v>
      </c>
      <c r="B14" s="29"/>
      <c r="C14" s="30"/>
      <c r="D14" s="30"/>
      <c r="E14" s="29"/>
      <c r="F14" s="31"/>
      <c r="G14" s="29"/>
      <c r="H14" s="29"/>
      <c r="I14" s="31"/>
      <c r="J14" s="83">
        <f t="shared" si="1"/>
        <v>0</v>
      </c>
      <c r="K14" s="83">
        <f t="shared" si="2"/>
        <v>0</v>
      </c>
      <c r="L14" s="83">
        <f t="shared" si="3"/>
        <v>0</v>
      </c>
      <c r="M14" s="83">
        <f t="shared" si="4"/>
        <v>0</v>
      </c>
      <c r="N14" s="38"/>
      <c r="O14" s="41"/>
      <c r="P14" s="39"/>
      <c r="Q14" s="41"/>
      <c r="R14" s="41"/>
      <c r="S14" s="38"/>
      <c r="T14" s="39"/>
    </row>
    <row r="15" spans="1:22" s="34" customFormat="1" ht="24.95" customHeight="1" x14ac:dyDescent="0.4">
      <c r="A15" s="32" t="s">
        <v>19</v>
      </c>
      <c r="B15" s="29" t="str">
        <f t="shared" si="0"/>
        <v>★</v>
      </c>
      <c r="C15" s="30" t="str">
        <f t="shared" ref="C15:D16" si="7">IF(O15="電気","★",IF(O15="テレビ","●",IF(O15="エアコン","◆")))</f>
        <v>★</v>
      </c>
      <c r="D15" s="30" t="str">
        <f t="shared" si="7"/>
        <v>●</v>
      </c>
      <c r="E15" s="29" t="str">
        <f t="shared" ref="E15" si="8">IF(Q15="電気","★",IF(Q15="テレビ","●",IF(Q15="エアコン","◆")))</f>
        <v>★</v>
      </c>
      <c r="F15" s="31" t="str">
        <f>IF(R15="電気","★",IF(R15="テレビ","●",IF(R15="エアコン","◆")))</f>
        <v>●</v>
      </c>
      <c r="G15" s="29"/>
      <c r="H15" s="29"/>
      <c r="I15" s="31"/>
      <c r="J15" s="83">
        <f t="shared" si="1"/>
        <v>0</v>
      </c>
      <c r="K15" s="83">
        <f t="shared" si="2"/>
        <v>2</v>
      </c>
      <c r="L15" s="83">
        <f t="shared" si="3"/>
        <v>3</v>
      </c>
      <c r="M15" s="83">
        <f t="shared" si="4"/>
        <v>0</v>
      </c>
      <c r="N15" s="38" t="s">
        <v>6</v>
      </c>
      <c r="O15" s="41" t="s">
        <v>6</v>
      </c>
      <c r="P15" s="39" t="s">
        <v>20</v>
      </c>
      <c r="Q15" s="41" t="s">
        <v>160</v>
      </c>
      <c r="R15" s="41" t="s">
        <v>161</v>
      </c>
      <c r="S15" s="38"/>
      <c r="T15" s="39"/>
    </row>
    <row r="16" spans="1:22" s="34" customFormat="1" ht="24.95" customHeight="1" x14ac:dyDescent="0.4">
      <c r="A16" s="32" t="s">
        <v>21</v>
      </c>
      <c r="B16" s="29" t="str">
        <f t="shared" si="0"/>
        <v>★</v>
      </c>
      <c r="C16" s="30" t="str">
        <f t="shared" si="7"/>
        <v>★</v>
      </c>
      <c r="D16" s="30" t="str">
        <f t="shared" si="7"/>
        <v>●</v>
      </c>
      <c r="E16" s="29" t="str">
        <f t="shared" ref="E16" si="9">IF(Q16="電気","★",IF(Q16="テレビ","●",IF(Q16="エアコン","◆")))</f>
        <v>●</v>
      </c>
      <c r="F16" s="31"/>
      <c r="G16" s="29"/>
      <c r="H16" s="29"/>
      <c r="I16" s="31"/>
      <c r="J16" s="83">
        <f t="shared" si="1"/>
        <v>0</v>
      </c>
      <c r="K16" s="83">
        <f t="shared" si="2"/>
        <v>2</v>
      </c>
      <c r="L16" s="83">
        <f t="shared" si="3"/>
        <v>2</v>
      </c>
      <c r="M16" s="83">
        <f t="shared" si="4"/>
        <v>0</v>
      </c>
      <c r="N16" s="38" t="s">
        <v>6</v>
      </c>
      <c r="O16" s="41" t="s">
        <v>6</v>
      </c>
      <c r="P16" s="39" t="s">
        <v>20</v>
      </c>
      <c r="Q16" s="41" t="s">
        <v>161</v>
      </c>
      <c r="R16" s="41"/>
      <c r="S16" s="38"/>
      <c r="T16" s="39"/>
    </row>
    <row r="17" spans="1:22" s="34" customFormat="1" ht="24.95" customHeight="1" x14ac:dyDescent="0.4">
      <c r="A17" s="32" t="s">
        <v>22</v>
      </c>
      <c r="B17" s="29"/>
      <c r="C17" s="30"/>
      <c r="D17" s="30"/>
      <c r="E17" s="29"/>
      <c r="F17" s="31"/>
      <c r="G17" s="29"/>
      <c r="H17" s="29"/>
      <c r="I17" s="31"/>
      <c r="J17" s="83">
        <f t="shared" si="1"/>
        <v>0</v>
      </c>
      <c r="K17" s="83">
        <f t="shared" si="2"/>
        <v>0</v>
      </c>
      <c r="L17" s="83">
        <f t="shared" si="3"/>
        <v>0</v>
      </c>
      <c r="M17" s="83">
        <f t="shared" si="4"/>
        <v>0</v>
      </c>
      <c r="N17" s="38"/>
      <c r="O17" s="41"/>
      <c r="P17" s="39"/>
      <c r="Q17" s="41"/>
      <c r="R17" s="41"/>
      <c r="S17" s="38"/>
      <c r="T17" s="39"/>
    </row>
    <row r="18" spans="1:22" s="34" customFormat="1" ht="24.95" customHeight="1" x14ac:dyDescent="0.4">
      <c r="A18" s="32" t="s">
        <v>23</v>
      </c>
      <c r="B18" s="29"/>
      <c r="C18" s="30"/>
      <c r="D18" s="30"/>
      <c r="E18" s="29"/>
      <c r="F18" s="31"/>
      <c r="G18" s="29"/>
      <c r="H18" s="29"/>
      <c r="I18" s="31"/>
      <c r="J18" s="83">
        <f t="shared" si="1"/>
        <v>0</v>
      </c>
      <c r="K18" s="83">
        <f t="shared" si="2"/>
        <v>0</v>
      </c>
      <c r="L18" s="83">
        <f t="shared" si="3"/>
        <v>0</v>
      </c>
      <c r="M18" s="83">
        <f t="shared" si="4"/>
        <v>0</v>
      </c>
      <c r="N18" s="38"/>
      <c r="O18" s="41"/>
      <c r="P18" s="39"/>
      <c r="Q18" s="41"/>
      <c r="R18" s="41"/>
      <c r="S18" s="38"/>
      <c r="T18" s="39"/>
    </row>
    <row r="19" spans="1:22" s="34" customFormat="1" ht="24.95" customHeight="1" x14ac:dyDescent="0.4">
      <c r="A19" s="32" t="s">
        <v>24</v>
      </c>
      <c r="B19" s="29" t="str">
        <f t="shared" si="0"/>
        <v>★</v>
      </c>
      <c r="C19" s="30" t="str">
        <f t="shared" ref="C19" si="10">IF(O19="電気","★",IF(O19="テレビ","●",IF(O19="エアコン","◆")))</f>
        <v>★</v>
      </c>
      <c r="D19" s="30"/>
      <c r="E19" s="29"/>
      <c r="F19" s="31"/>
      <c r="G19" s="29" t="str">
        <f>IF(S19="電気","★",IF(S19="テレビ","●",IF(S19="エアコン","◆")))</f>
        <v>★</v>
      </c>
      <c r="H19" s="29"/>
      <c r="I19" s="31"/>
      <c r="J19" s="83">
        <f t="shared" si="1"/>
        <v>0</v>
      </c>
      <c r="K19" s="83">
        <f t="shared" si="2"/>
        <v>0</v>
      </c>
      <c r="L19" s="83">
        <f t="shared" si="3"/>
        <v>3</v>
      </c>
      <c r="M19" s="83">
        <f t="shared" si="4"/>
        <v>0</v>
      </c>
      <c r="N19" s="38" t="s">
        <v>6</v>
      </c>
      <c r="O19" s="41" t="s">
        <v>6</v>
      </c>
      <c r="P19" s="39"/>
      <c r="Q19" s="41"/>
      <c r="R19" s="41"/>
      <c r="S19" s="38" t="s">
        <v>164</v>
      </c>
      <c r="T19" s="39"/>
    </row>
    <row r="20" spans="1:22" s="34" customFormat="1" ht="24.95" customHeight="1" x14ac:dyDescent="0.4">
      <c r="A20" s="32" t="s">
        <v>25</v>
      </c>
      <c r="B20" s="29" t="str">
        <f t="shared" si="0"/>
        <v>★</v>
      </c>
      <c r="C20" s="30" t="str">
        <f>IF(P15="電気","★",IF(P15="テレビ","●",IF(P15="エアコン","◆")))</f>
        <v>●</v>
      </c>
      <c r="D20" s="30" t="str">
        <f t="shared" ref="D20" si="11">IF(P20="電気","★",IF(P20="テレビ","●",IF(P20="エアコン","◆")))</f>
        <v>★</v>
      </c>
      <c r="E20" s="29"/>
      <c r="F20" s="31"/>
      <c r="G20" s="29"/>
      <c r="H20" s="29" t="str">
        <f t="shared" ref="H20:I25" si="12">IF(U20="電気","★",IF(U20="テレビ","●",IF(U20="エアコン","◆")))</f>
        <v>★</v>
      </c>
      <c r="I20" s="31" t="str">
        <f t="shared" si="12"/>
        <v>★</v>
      </c>
      <c r="J20" s="83">
        <f t="shared" si="1"/>
        <v>0</v>
      </c>
      <c r="K20" s="83">
        <f t="shared" si="2"/>
        <v>1</v>
      </c>
      <c r="L20" s="83">
        <f t="shared" si="3"/>
        <v>3</v>
      </c>
      <c r="M20" s="83">
        <f t="shared" si="4"/>
        <v>0</v>
      </c>
      <c r="N20" s="38" t="s">
        <v>6</v>
      </c>
      <c r="O20" s="34" t="s">
        <v>20</v>
      </c>
      <c r="P20" s="39" t="s">
        <v>6</v>
      </c>
      <c r="Q20" s="41"/>
      <c r="R20" s="41"/>
      <c r="S20" s="38"/>
      <c r="T20" s="39"/>
      <c r="U20" s="38" t="s">
        <v>6</v>
      </c>
      <c r="V20" s="34" t="s">
        <v>167</v>
      </c>
    </row>
    <row r="21" spans="1:22" s="34" customFormat="1" ht="24.95" customHeight="1" x14ac:dyDescent="0.4">
      <c r="A21" s="32" t="s">
        <v>26</v>
      </c>
      <c r="B21" s="29"/>
      <c r="C21" s="30"/>
      <c r="D21" s="30"/>
      <c r="E21" s="29"/>
      <c r="F21" s="31"/>
      <c r="G21" s="29"/>
      <c r="H21" s="29"/>
      <c r="I21" s="31"/>
      <c r="J21" s="83">
        <f t="shared" si="1"/>
        <v>0</v>
      </c>
      <c r="K21" s="83">
        <f t="shared" si="2"/>
        <v>0</v>
      </c>
      <c r="L21" s="83">
        <f t="shared" si="3"/>
        <v>0</v>
      </c>
      <c r="M21" s="83">
        <f t="shared" si="4"/>
        <v>0</v>
      </c>
      <c r="N21" s="38"/>
      <c r="O21" s="41"/>
      <c r="P21" s="39"/>
      <c r="Q21" s="41"/>
      <c r="R21" s="41"/>
      <c r="S21" s="38"/>
      <c r="T21" s="39"/>
    </row>
    <row r="22" spans="1:22" s="34" customFormat="1" ht="24.95" customHeight="1" x14ac:dyDescent="0.4">
      <c r="A22" s="32" t="s">
        <v>27</v>
      </c>
      <c r="B22" s="29"/>
      <c r="C22" s="30"/>
      <c r="D22" s="30"/>
      <c r="E22" s="29"/>
      <c r="F22" s="31"/>
      <c r="G22" s="29"/>
      <c r="H22" s="29" t="str">
        <f t="shared" si="12"/>
        <v>●</v>
      </c>
      <c r="I22" s="31"/>
      <c r="J22" s="83">
        <f t="shared" si="1"/>
        <v>0</v>
      </c>
      <c r="K22" s="83">
        <f t="shared" si="2"/>
        <v>1</v>
      </c>
      <c r="L22" s="83">
        <f t="shared" si="3"/>
        <v>0</v>
      </c>
      <c r="M22" s="83">
        <f t="shared" si="4"/>
        <v>0</v>
      </c>
      <c r="N22" s="38"/>
      <c r="O22" s="41"/>
      <c r="P22" s="39"/>
      <c r="Q22" s="41"/>
      <c r="R22" s="41"/>
      <c r="S22" s="38"/>
      <c r="T22" s="39"/>
      <c r="U22" s="34" t="s">
        <v>169</v>
      </c>
    </row>
    <row r="23" spans="1:22" s="34" customFormat="1" ht="24.95" customHeight="1" x14ac:dyDescent="0.4">
      <c r="A23" s="32" t="s">
        <v>28</v>
      </c>
      <c r="B23" s="29"/>
      <c r="C23" s="30"/>
      <c r="D23" s="30"/>
      <c r="E23" s="29"/>
      <c r="F23" s="31"/>
      <c r="G23" s="29"/>
      <c r="H23" s="29"/>
      <c r="I23" s="31"/>
      <c r="J23" s="83">
        <f t="shared" si="1"/>
        <v>0</v>
      </c>
      <c r="K23" s="83">
        <f t="shared" si="2"/>
        <v>0</v>
      </c>
      <c r="L23" s="83">
        <f t="shared" si="3"/>
        <v>0</v>
      </c>
      <c r="M23" s="83">
        <f t="shared" si="4"/>
        <v>0</v>
      </c>
      <c r="N23" s="38"/>
      <c r="O23" s="41"/>
      <c r="P23" s="39"/>
      <c r="Q23" s="41"/>
      <c r="R23" s="41"/>
      <c r="S23" s="38"/>
      <c r="T23" s="39"/>
    </row>
    <row r="24" spans="1:22" s="34" customFormat="1" ht="24.95" customHeight="1" x14ac:dyDescent="0.4">
      <c r="A24" s="32" t="s">
        <v>29</v>
      </c>
      <c r="B24" s="29"/>
      <c r="C24" s="30"/>
      <c r="D24" s="30"/>
      <c r="E24" s="29"/>
      <c r="F24" s="31"/>
      <c r="G24" s="29"/>
      <c r="H24" s="29"/>
      <c r="I24" s="31"/>
      <c r="J24" s="83">
        <f t="shared" si="1"/>
        <v>0</v>
      </c>
      <c r="K24" s="83">
        <f t="shared" si="2"/>
        <v>0</v>
      </c>
      <c r="L24" s="83">
        <f t="shared" si="3"/>
        <v>0</v>
      </c>
      <c r="M24" s="83">
        <f t="shared" si="4"/>
        <v>0</v>
      </c>
      <c r="N24" s="38"/>
      <c r="O24" s="41"/>
      <c r="P24" s="39"/>
      <c r="Q24" s="41"/>
      <c r="R24" s="41"/>
      <c r="S24" s="38"/>
      <c r="T24" s="39"/>
    </row>
    <row r="25" spans="1:22" s="34" customFormat="1" ht="24.95" customHeight="1" x14ac:dyDescent="0.4">
      <c r="A25" s="32" t="s">
        <v>30</v>
      </c>
      <c r="B25" s="29"/>
      <c r="C25" s="30"/>
      <c r="D25" s="30"/>
      <c r="E25" s="29"/>
      <c r="F25" s="31"/>
      <c r="G25" s="29"/>
      <c r="H25" s="29" t="str">
        <f t="shared" si="12"/>
        <v>◆</v>
      </c>
      <c r="I25" s="31"/>
      <c r="J25" s="83">
        <f t="shared" si="1"/>
        <v>1</v>
      </c>
      <c r="K25" s="83">
        <f t="shared" si="2"/>
        <v>0</v>
      </c>
      <c r="L25" s="83">
        <f t="shared" si="3"/>
        <v>0</v>
      </c>
      <c r="M25" s="83">
        <f t="shared" si="4"/>
        <v>0</v>
      </c>
      <c r="N25" s="38"/>
      <c r="O25" s="41"/>
      <c r="P25" s="39"/>
      <c r="Q25" s="41"/>
      <c r="R25" s="41"/>
      <c r="S25" s="38"/>
      <c r="T25" s="39"/>
      <c r="U25" s="34" t="s">
        <v>168</v>
      </c>
    </row>
    <row r="26" spans="1:22" s="34" customFormat="1" ht="24.95" customHeight="1" x14ac:dyDescent="0.4">
      <c r="A26" s="32" t="s">
        <v>31</v>
      </c>
      <c r="B26" s="29"/>
      <c r="C26" s="30"/>
      <c r="D26" s="30"/>
      <c r="E26" s="29"/>
      <c r="F26" s="31"/>
      <c r="G26" s="29"/>
      <c r="H26" s="29"/>
      <c r="I26" s="31"/>
      <c r="J26" s="83">
        <f t="shared" si="1"/>
        <v>0</v>
      </c>
      <c r="K26" s="83">
        <f t="shared" si="2"/>
        <v>0</v>
      </c>
      <c r="L26" s="83">
        <f t="shared" si="3"/>
        <v>0</v>
      </c>
      <c r="M26" s="83">
        <f t="shared" si="4"/>
        <v>0</v>
      </c>
      <c r="N26" s="38"/>
      <c r="O26" s="41"/>
      <c r="P26" s="39"/>
      <c r="Q26" s="41"/>
      <c r="R26" s="41"/>
      <c r="S26" s="38"/>
      <c r="T26" s="39"/>
    </row>
    <row r="27" spans="1:22" ht="28.5" customHeight="1" x14ac:dyDescent="0.4">
      <c r="A27" s="123" t="s">
        <v>162</v>
      </c>
      <c r="B27" s="115"/>
      <c r="C27" s="100"/>
      <c r="D27" s="100"/>
      <c r="E27" s="119" t="s">
        <v>163</v>
      </c>
      <c r="F27" s="129"/>
      <c r="G27" s="99"/>
      <c r="H27" s="115"/>
      <c r="I27" s="101"/>
    </row>
    <row r="28" spans="1:22" ht="22.5" customHeight="1" x14ac:dyDescent="0.4">
      <c r="A28" s="131"/>
      <c r="B28" s="116"/>
      <c r="C28" s="107"/>
      <c r="D28" s="107"/>
      <c r="E28" s="132"/>
      <c r="F28" s="130"/>
      <c r="G28" s="106"/>
      <c r="H28" s="116"/>
      <c r="I28" s="108"/>
    </row>
    <row r="29" spans="1:22" ht="24.75" customHeight="1" x14ac:dyDescent="0.4">
      <c r="A29" s="123" t="s">
        <v>151</v>
      </c>
      <c r="B29" s="115"/>
      <c r="C29" s="100"/>
      <c r="D29" s="100"/>
      <c r="E29" s="115"/>
      <c r="F29" s="100"/>
      <c r="G29" s="119" t="s">
        <v>4</v>
      </c>
      <c r="H29" s="115"/>
      <c r="I29" s="101"/>
    </row>
    <row r="30" spans="1:22" ht="31.5" customHeight="1" x14ac:dyDescent="0.4">
      <c r="A30" s="131"/>
      <c r="B30" s="116"/>
      <c r="C30" s="107"/>
      <c r="D30" s="107"/>
      <c r="E30" s="116"/>
      <c r="F30" s="107"/>
      <c r="G30" s="132"/>
      <c r="H30" s="116"/>
      <c r="I30" s="108"/>
    </row>
    <row r="31" spans="1:22" x14ac:dyDescent="0.4">
      <c r="A31" s="123" t="s">
        <v>165</v>
      </c>
      <c r="B31" s="115"/>
      <c r="C31" s="100"/>
      <c r="D31" s="101"/>
      <c r="E31" s="115"/>
      <c r="F31" s="101"/>
      <c r="G31" s="127"/>
      <c r="H31" s="119" t="s">
        <v>4</v>
      </c>
      <c r="I31" s="101"/>
    </row>
    <row r="32" spans="1:22" ht="30" customHeight="1" thickBot="1" x14ac:dyDescent="0.45">
      <c r="A32" s="124"/>
      <c r="B32" s="117"/>
      <c r="C32" s="118"/>
      <c r="D32" s="102"/>
      <c r="E32" s="117"/>
      <c r="F32" s="102"/>
      <c r="G32" s="128"/>
      <c r="H32" s="120"/>
      <c r="I32" s="102"/>
    </row>
  </sheetData>
  <mergeCells count="34">
    <mergeCell ref="A29:A30"/>
    <mergeCell ref="G29:G30"/>
    <mergeCell ref="A27:A28"/>
    <mergeCell ref="B27:B28"/>
    <mergeCell ref="C27:C28"/>
    <mergeCell ref="D27:D28"/>
    <mergeCell ref="E27:E28"/>
    <mergeCell ref="I29:I30"/>
    <mergeCell ref="H29:H30"/>
    <mergeCell ref="B29:B30"/>
    <mergeCell ref="C29:C30"/>
    <mergeCell ref="S1:T1"/>
    <mergeCell ref="N1:P1"/>
    <mergeCell ref="F27:F28"/>
    <mergeCell ref="H27:H28"/>
    <mergeCell ref="G27:G28"/>
    <mergeCell ref="I27:I28"/>
    <mergeCell ref="D29:D30"/>
    <mergeCell ref="E29:E30"/>
    <mergeCell ref="F29:F30"/>
    <mergeCell ref="U1:V1"/>
    <mergeCell ref="B2:D2"/>
    <mergeCell ref="H2:I2"/>
    <mergeCell ref="Q1:R1"/>
    <mergeCell ref="E2:F2"/>
    <mergeCell ref="I31:I32"/>
    <mergeCell ref="A31:A32"/>
    <mergeCell ref="H31:H32"/>
    <mergeCell ref="B31:B32"/>
    <mergeCell ref="C31:C32"/>
    <mergeCell ref="D31:D32"/>
    <mergeCell ref="E31:E32"/>
    <mergeCell ref="F31:F32"/>
    <mergeCell ref="G31:G32"/>
  </mergeCells>
  <phoneticPr fontId="2"/>
  <pageMargins left="0.51181102362204722" right="0.70866141732283472" top="0.55118110236220474" bottom="0.74803149606299213" header="0.31496062992125984" footer="0.31496062992125984"/>
  <pageSetup paperSize="9" scale="58" orientation="landscape" horizontalDpi="300" verticalDpi="300" r:id="rId1"/>
  <colBreaks count="1" manualBreakCount="1">
    <brk id="9" max="32" man="1"/>
  </colBreaks>
  <ignoredErrors>
    <ignoredError sqref="C2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ADB9C-0F91-4A72-B6BD-2A91DCE86131}">
  <dimension ref="A1:T30"/>
  <sheetViews>
    <sheetView view="pageBreakPreview" topLeftCell="A22" zoomScale="80" zoomScaleNormal="80" zoomScaleSheetLayoutView="80" workbookViewId="0">
      <pane xSplit="1" topLeftCell="B1" activePane="topRight" state="frozen"/>
      <selection pane="topRight" activeCell="A29" sqref="A29:A30"/>
    </sheetView>
  </sheetViews>
  <sheetFormatPr defaultRowHeight="18.75" x14ac:dyDescent="0.4"/>
  <cols>
    <col min="1" max="1" width="13.125" customWidth="1"/>
    <col min="2" max="2" width="10.5" bestFit="1" customWidth="1"/>
    <col min="3" max="5" width="11" customWidth="1"/>
    <col min="6" max="8" width="10.625" customWidth="1"/>
    <col min="9" max="9" width="11.375" bestFit="1" customWidth="1"/>
    <col min="13" max="16" width="10.75" customWidth="1"/>
    <col min="19" max="19" width="11.75" bestFit="1" customWidth="1"/>
  </cols>
  <sheetData>
    <row r="1" spans="1:20" s="34" customFormat="1" ht="64.5" customHeight="1" thickBot="1" x14ac:dyDescent="0.45">
      <c r="A1" s="65" t="s">
        <v>147</v>
      </c>
      <c r="B1" s="65"/>
      <c r="C1" s="65"/>
      <c r="D1" s="65"/>
      <c r="E1" s="65"/>
      <c r="G1" s="133"/>
      <c r="H1" s="133"/>
      <c r="I1" s="42" t="s">
        <v>1</v>
      </c>
      <c r="J1" s="79" t="s">
        <v>2</v>
      </c>
      <c r="K1" s="79" t="s">
        <v>3</v>
      </c>
      <c r="L1" s="79" t="s">
        <v>4</v>
      </c>
      <c r="M1" s="109">
        <v>45306</v>
      </c>
      <c r="N1" s="110"/>
      <c r="O1" s="126"/>
      <c r="P1" s="81">
        <v>16</v>
      </c>
      <c r="Q1" s="109">
        <v>17</v>
      </c>
      <c r="R1" s="126"/>
      <c r="S1" s="109">
        <v>45309</v>
      </c>
      <c r="T1" s="125"/>
    </row>
    <row r="2" spans="1:20" s="34" customFormat="1" ht="24.95" customHeight="1" x14ac:dyDescent="0.4">
      <c r="A2" s="48"/>
      <c r="B2" s="111">
        <v>45306</v>
      </c>
      <c r="C2" s="103"/>
      <c r="D2" s="104"/>
      <c r="E2" s="80">
        <v>45307</v>
      </c>
      <c r="F2" s="82">
        <v>45308</v>
      </c>
      <c r="G2" s="111">
        <v>45309</v>
      </c>
      <c r="H2" s="104"/>
      <c r="I2" s="37" t="s">
        <v>8</v>
      </c>
      <c r="J2" s="79" t="s">
        <v>20</v>
      </c>
      <c r="K2" s="79" t="s">
        <v>35</v>
      </c>
      <c r="L2" s="79" t="s">
        <v>36</v>
      </c>
      <c r="M2" s="38"/>
      <c r="N2" s="41"/>
      <c r="O2" s="39"/>
      <c r="P2" s="41"/>
      <c r="Q2" s="38"/>
      <c r="R2" s="39"/>
    </row>
    <row r="3" spans="1:20" s="34" customFormat="1" ht="24.95" customHeight="1" x14ac:dyDescent="0.4">
      <c r="A3" s="40" t="s">
        <v>5</v>
      </c>
      <c r="B3" s="29"/>
      <c r="C3" s="30"/>
      <c r="D3" s="30"/>
      <c r="E3" s="29"/>
      <c r="F3" s="29"/>
      <c r="G3" s="29"/>
      <c r="H3" s="31"/>
      <c r="I3" s="79">
        <f t="shared" ref="I3:I26" si="0">COUNTIF(B3:H3,"◆")</f>
        <v>0</v>
      </c>
      <c r="J3" s="79">
        <f t="shared" ref="J3:J26" si="1">COUNTIF(B3:H3,"●")</f>
        <v>0</v>
      </c>
      <c r="K3" s="79">
        <f t="shared" ref="K3:K26" si="2">COUNTIF(B3:H3,"★")</f>
        <v>0</v>
      </c>
      <c r="L3" s="79">
        <f t="shared" ref="L3:L26" si="3">COUNTIF(B3:H3,"▲")</f>
        <v>0</v>
      </c>
      <c r="M3" s="38"/>
      <c r="N3" s="41"/>
      <c r="O3" s="39"/>
      <c r="P3" s="41"/>
      <c r="Q3" s="38"/>
      <c r="R3" s="39"/>
    </row>
    <row r="4" spans="1:20" s="34" customFormat="1" ht="24.95" customHeight="1" x14ac:dyDescent="0.4">
      <c r="A4" s="32" t="s">
        <v>7</v>
      </c>
      <c r="B4" s="29"/>
      <c r="C4" s="30"/>
      <c r="D4" s="30"/>
      <c r="E4" s="29"/>
      <c r="F4" s="29"/>
      <c r="G4" s="29"/>
      <c r="H4" s="31"/>
      <c r="I4" s="79">
        <f t="shared" si="0"/>
        <v>0</v>
      </c>
      <c r="J4" s="79">
        <f t="shared" si="1"/>
        <v>0</v>
      </c>
      <c r="K4" s="79">
        <f t="shared" si="2"/>
        <v>0</v>
      </c>
      <c r="L4" s="79">
        <f t="shared" si="3"/>
        <v>0</v>
      </c>
      <c r="M4" s="38"/>
      <c r="N4" s="41"/>
      <c r="O4" s="39"/>
      <c r="P4" s="41"/>
      <c r="Q4" s="38"/>
      <c r="R4" s="39"/>
    </row>
    <row r="5" spans="1:20" s="34" customFormat="1" ht="24.95" customHeight="1" x14ac:dyDescent="0.4">
      <c r="A5" s="32" t="s">
        <v>9</v>
      </c>
      <c r="B5" s="29"/>
      <c r="C5" s="30"/>
      <c r="D5" s="30"/>
      <c r="E5" s="29"/>
      <c r="F5" s="29"/>
      <c r="G5" s="29"/>
      <c r="H5" s="31"/>
      <c r="I5" s="79">
        <f t="shared" si="0"/>
        <v>0</v>
      </c>
      <c r="J5" s="79">
        <f t="shared" si="1"/>
        <v>0</v>
      </c>
      <c r="K5" s="79">
        <f t="shared" si="2"/>
        <v>0</v>
      </c>
      <c r="L5" s="79">
        <f t="shared" si="3"/>
        <v>0</v>
      </c>
      <c r="M5" s="38"/>
      <c r="N5" s="41"/>
      <c r="O5" s="39"/>
      <c r="P5" s="41"/>
      <c r="Q5" s="38"/>
      <c r="R5" s="39"/>
    </row>
    <row r="6" spans="1:20" s="34" customFormat="1" ht="24.95" customHeight="1" x14ac:dyDescent="0.4">
      <c r="A6" s="32" t="s">
        <v>10</v>
      </c>
      <c r="B6" s="29"/>
      <c r="C6" s="30"/>
      <c r="D6" s="30"/>
      <c r="E6" s="29"/>
      <c r="F6" s="29"/>
      <c r="G6" s="29"/>
      <c r="H6" s="31"/>
      <c r="I6" s="79">
        <f t="shared" si="0"/>
        <v>0</v>
      </c>
      <c r="J6" s="79">
        <f t="shared" si="1"/>
        <v>0</v>
      </c>
      <c r="K6" s="79">
        <f t="shared" si="2"/>
        <v>0</v>
      </c>
      <c r="L6" s="79">
        <f t="shared" si="3"/>
        <v>0</v>
      </c>
      <c r="M6" s="38"/>
      <c r="N6" s="41"/>
      <c r="O6" s="39"/>
      <c r="P6" s="41"/>
      <c r="Q6" s="38"/>
      <c r="R6" s="39"/>
    </row>
    <row r="7" spans="1:20" s="34" customFormat="1" ht="24.95" customHeight="1" x14ac:dyDescent="0.4">
      <c r="A7" s="32" t="s">
        <v>11</v>
      </c>
      <c r="B7" s="29"/>
      <c r="C7" s="30"/>
      <c r="D7" s="30"/>
      <c r="E7" s="29"/>
      <c r="F7" s="29"/>
      <c r="G7" s="29"/>
      <c r="H7" s="31"/>
      <c r="I7" s="79">
        <f t="shared" si="0"/>
        <v>0</v>
      </c>
      <c r="J7" s="79">
        <f t="shared" si="1"/>
        <v>0</v>
      </c>
      <c r="K7" s="79">
        <f t="shared" si="2"/>
        <v>0</v>
      </c>
      <c r="L7" s="79">
        <f t="shared" si="3"/>
        <v>0</v>
      </c>
      <c r="M7" s="38"/>
      <c r="N7" s="41"/>
      <c r="O7" s="39"/>
      <c r="P7" s="41"/>
      <c r="Q7" s="38"/>
      <c r="R7" s="39"/>
    </row>
    <row r="8" spans="1:20" s="34" customFormat="1" ht="24.95" customHeight="1" x14ac:dyDescent="0.4">
      <c r="A8" s="32" t="s">
        <v>12</v>
      </c>
      <c r="B8" s="29"/>
      <c r="C8" s="30"/>
      <c r="D8" s="30"/>
      <c r="E8" s="29"/>
      <c r="F8" s="29"/>
      <c r="G8" s="29"/>
      <c r="H8" s="31"/>
      <c r="I8" s="79">
        <f t="shared" si="0"/>
        <v>0</v>
      </c>
      <c r="J8" s="79">
        <f t="shared" si="1"/>
        <v>0</v>
      </c>
      <c r="K8" s="79">
        <f t="shared" si="2"/>
        <v>0</v>
      </c>
      <c r="L8" s="79">
        <f t="shared" si="3"/>
        <v>0</v>
      </c>
      <c r="M8" s="38"/>
      <c r="N8" s="41"/>
      <c r="O8" s="39"/>
      <c r="P8" s="41"/>
      <c r="Q8" s="38"/>
      <c r="R8" s="39"/>
    </row>
    <row r="9" spans="1:20" s="34" customFormat="1" ht="24.95" customHeight="1" x14ac:dyDescent="0.4">
      <c r="A9" s="32" t="s">
        <v>13</v>
      </c>
      <c r="B9" s="29"/>
      <c r="C9" s="30"/>
      <c r="D9" s="30"/>
      <c r="E9" s="29"/>
      <c r="F9" s="29"/>
      <c r="G9" s="29"/>
      <c r="H9" s="31"/>
      <c r="I9" s="79">
        <f t="shared" si="0"/>
        <v>0</v>
      </c>
      <c r="J9" s="79">
        <f t="shared" si="1"/>
        <v>0</v>
      </c>
      <c r="K9" s="79">
        <f t="shared" si="2"/>
        <v>0</v>
      </c>
      <c r="L9" s="79">
        <f t="shared" si="3"/>
        <v>0</v>
      </c>
      <c r="M9" s="38"/>
      <c r="N9" s="41"/>
      <c r="O9" s="39"/>
      <c r="P9" s="41"/>
      <c r="Q9" s="38"/>
      <c r="R9" s="39"/>
    </row>
    <row r="10" spans="1:20" s="34" customFormat="1" ht="24.95" customHeight="1" x14ac:dyDescent="0.4">
      <c r="A10" s="32" t="s">
        <v>14</v>
      </c>
      <c r="B10" s="29"/>
      <c r="C10" s="30"/>
      <c r="D10" s="30"/>
      <c r="E10" s="29"/>
      <c r="F10" s="29"/>
      <c r="G10" s="29"/>
      <c r="H10" s="31"/>
      <c r="I10" s="79">
        <f t="shared" si="0"/>
        <v>0</v>
      </c>
      <c r="J10" s="79">
        <f t="shared" si="1"/>
        <v>0</v>
      </c>
      <c r="K10" s="79">
        <f t="shared" si="2"/>
        <v>0</v>
      </c>
      <c r="L10" s="79">
        <f t="shared" si="3"/>
        <v>0</v>
      </c>
      <c r="M10" s="38"/>
      <c r="N10" s="41"/>
      <c r="O10" s="39"/>
      <c r="P10" s="41"/>
      <c r="Q10" s="38"/>
      <c r="R10" s="39"/>
    </row>
    <row r="11" spans="1:20" s="34" customFormat="1" ht="24.95" customHeight="1" x14ac:dyDescent="0.4">
      <c r="A11" s="32" t="s">
        <v>15</v>
      </c>
      <c r="B11" s="29"/>
      <c r="C11" s="30"/>
      <c r="D11" s="30"/>
      <c r="E11" s="29"/>
      <c r="F11" s="29"/>
      <c r="G11" s="29"/>
      <c r="H11" s="31"/>
      <c r="I11" s="79">
        <f t="shared" si="0"/>
        <v>0</v>
      </c>
      <c r="J11" s="79">
        <f t="shared" si="1"/>
        <v>0</v>
      </c>
      <c r="K11" s="79">
        <f t="shared" si="2"/>
        <v>0</v>
      </c>
      <c r="L11" s="79">
        <f t="shared" si="3"/>
        <v>0</v>
      </c>
      <c r="M11" s="38"/>
      <c r="N11" s="41"/>
      <c r="O11" s="39"/>
      <c r="P11" s="41"/>
      <c r="Q11" s="38"/>
      <c r="R11" s="39"/>
    </row>
    <row r="12" spans="1:20" s="34" customFormat="1" ht="24.95" customHeight="1" x14ac:dyDescent="0.4">
      <c r="A12" s="32" t="s">
        <v>16</v>
      </c>
      <c r="B12" s="29" t="str">
        <f t="shared" ref="B12:D16" si="4">IF(M12="電気","★",IF(M12="テレビ","●",IF(M12="エアコン","◆")))</f>
        <v>★</v>
      </c>
      <c r="C12" s="30"/>
      <c r="D12" s="30"/>
      <c r="E12" s="29"/>
      <c r="F12" s="29"/>
      <c r="G12" s="29"/>
      <c r="H12" s="31"/>
      <c r="I12" s="79">
        <f t="shared" si="0"/>
        <v>0</v>
      </c>
      <c r="J12" s="79">
        <f t="shared" si="1"/>
        <v>0</v>
      </c>
      <c r="K12" s="79">
        <f t="shared" si="2"/>
        <v>1</v>
      </c>
      <c r="L12" s="79">
        <f t="shared" si="3"/>
        <v>0</v>
      </c>
      <c r="M12" s="38" t="s">
        <v>148</v>
      </c>
      <c r="N12" s="41"/>
      <c r="O12" s="39"/>
      <c r="P12" s="41"/>
      <c r="Q12" s="38"/>
      <c r="R12" s="39"/>
    </row>
    <row r="13" spans="1:20" s="34" customFormat="1" ht="24.95" customHeight="1" x14ac:dyDescent="0.4">
      <c r="A13" s="32" t="s">
        <v>17</v>
      </c>
      <c r="B13" s="29"/>
      <c r="C13" s="30"/>
      <c r="D13" s="30"/>
      <c r="E13" s="29" t="str">
        <f>IF(P13="電気","★",IF(P13="テレビ","●",IF(P13="エアコン","◆")))</f>
        <v>★</v>
      </c>
      <c r="F13" s="29"/>
      <c r="G13" s="29" t="str">
        <f t="shared" ref="G13:G20" si="5">IF(S13="電気","★",IF(S13="テレビ","●",IF(S13="エアコン","◆")))</f>
        <v>★</v>
      </c>
      <c r="H13" s="31"/>
      <c r="I13" s="79">
        <f t="shared" si="0"/>
        <v>0</v>
      </c>
      <c r="J13" s="79">
        <f t="shared" si="1"/>
        <v>0</v>
      </c>
      <c r="K13" s="79">
        <f t="shared" si="2"/>
        <v>2</v>
      </c>
      <c r="L13" s="79">
        <f t="shared" si="3"/>
        <v>0</v>
      </c>
      <c r="M13" s="38"/>
      <c r="N13" s="41"/>
      <c r="O13" s="39"/>
      <c r="P13" s="41" t="s">
        <v>150</v>
      </c>
      <c r="Q13" s="38"/>
      <c r="R13" s="39"/>
      <c r="S13" s="34" t="s">
        <v>157</v>
      </c>
    </row>
    <row r="14" spans="1:20" s="34" customFormat="1" ht="24.95" customHeight="1" x14ac:dyDescent="0.4">
      <c r="A14" s="32" t="s">
        <v>18</v>
      </c>
      <c r="B14" s="29"/>
      <c r="C14" s="30"/>
      <c r="D14" s="30"/>
      <c r="E14" s="29"/>
      <c r="F14" s="29"/>
      <c r="G14" s="29"/>
      <c r="H14" s="31"/>
      <c r="I14" s="79">
        <f t="shared" si="0"/>
        <v>0</v>
      </c>
      <c r="J14" s="79">
        <f t="shared" si="1"/>
        <v>0</v>
      </c>
      <c r="K14" s="79">
        <f t="shared" si="2"/>
        <v>0</v>
      </c>
      <c r="L14" s="79">
        <f t="shared" si="3"/>
        <v>0</v>
      </c>
      <c r="M14" s="38"/>
      <c r="N14" s="41"/>
      <c r="O14" s="39"/>
      <c r="P14" s="41"/>
      <c r="Q14" s="38"/>
      <c r="R14" s="39"/>
    </row>
    <row r="15" spans="1:20" s="34" customFormat="1" ht="24.95" customHeight="1" x14ac:dyDescent="0.4">
      <c r="A15" s="32" t="s">
        <v>19</v>
      </c>
      <c r="B15" s="29" t="str">
        <f t="shared" ref="B15:B16" si="6">IF(M15="電気","★",IF(M15="テレビ","●",IF(M15="エアコン","◆")))</f>
        <v>★</v>
      </c>
      <c r="C15" s="30" t="str">
        <f t="shared" si="4"/>
        <v>★</v>
      </c>
      <c r="D15" s="30" t="str">
        <f t="shared" si="4"/>
        <v>●</v>
      </c>
      <c r="E15" s="29" t="str">
        <f>IF(P15="電気","★",IF(P15="テレビ","●",IF(P15="エアコン","◆")))</f>
        <v>★</v>
      </c>
      <c r="F15" s="29"/>
      <c r="G15" s="29" t="str">
        <f t="shared" si="5"/>
        <v>★</v>
      </c>
      <c r="H15" s="31"/>
      <c r="I15" s="79">
        <f t="shared" si="0"/>
        <v>0</v>
      </c>
      <c r="J15" s="79">
        <f t="shared" si="1"/>
        <v>1</v>
      </c>
      <c r="K15" s="79">
        <f t="shared" si="2"/>
        <v>4</v>
      </c>
      <c r="L15" s="79">
        <f t="shared" si="3"/>
        <v>0</v>
      </c>
      <c r="M15" s="38" t="s">
        <v>148</v>
      </c>
      <c r="N15" s="41" t="s">
        <v>148</v>
      </c>
      <c r="O15" s="39" t="s">
        <v>149</v>
      </c>
      <c r="P15" s="41" t="s">
        <v>150</v>
      </c>
      <c r="Q15" s="38"/>
      <c r="R15" s="39"/>
      <c r="S15" s="34" t="s">
        <v>154</v>
      </c>
    </row>
    <row r="16" spans="1:20" s="34" customFormat="1" ht="24.95" customHeight="1" x14ac:dyDescent="0.4">
      <c r="A16" s="32" t="s">
        <v>21</v>
      </c>
      <c r="B16" s="29" t="str">
        <f t="shared" si="6"/>
        <v>★</v>
      </c>
      <c r="C16" s="30" t="str">
        <f t="shared" si="4"/>
        <v>★</v>
      </c>
      <c r="D16" s="30" t="str">
        <f t="shared" si="4"/>
        <v>●</v>
      </c>
      <c r="E16" s="29" t="str">
        <f>IF(P16="電気","★",IF(P16="テレビ","●",IF(P16="エアコン","◆")))</f>
        <v>★</v>
      </c>
      <c r="F16" s="29"/>
      <c r="G16" s="29" t="str">
        <f t="shared" si="5"/>
        <v>★</v>
      </c>
      <c r="H16" s="31" t="str">
        <f t="shared" ref="H16:H20" si="7">IF(T16="電気","★",IF(T16="テレビ","●",IF(T16="エアコン","◆")))</f>
        <v>●</v>
      </c>
      <c r="I16" s="79">
        <f t="shared" si="0"/>
        <v>0</v>
      </c>
      <c r="J16" s="79">
        <f t="shared" si="1"/>
        <v>2</v>
      </c>
      <c r="K16" s="79">
        <f t="shared" si="2"/>
        <v>4</v>
      </c>
      <c r="L16" s="79">
        <f t="shared" si="3"/>
        <v>0</v>
      </c>
      <c r="M16" s="38" t="s">
        <v>148</v>
      </c>
      <c r="N16" s="41" t="s">
        <v>148</v>
      </c>
      <c r="O16" s="39" t="s">
        <v>149</v>
      </c>
      <c r="P16" s="41" t="s">
        <v>150</v>
      </c>
      <c r="Q16" s="38"/>
      <c r="R16" s="39"/>
      <c r="S16" s="34" t="s">
        <v>157</v>
      </c>
      <c r="T16" s="34" t="s">
        <v>158</v>
      </c>
    </row>
    <row r="17" spans="1:20" s="34" customFormat="1" ht="24.95" customHeight="1" x14ac:dyDescent="0.4">
      <c r="A17" s="32" t="s">
        <v>22</v>
      </c>
      <c r="B17" s="29"/>
      <c r="C17" s="30"/>
      <c r="D17" s="30"/>
      <c r="E17" s="29"/>
      <c r="F17" s="29"/>
      <c r="G17" s="29"/>
      <c r="H17" s="31"/>
      <c r="I17" s="79">
        <f t="shared" si="0"/>
        <v>0</v>
      </c>
      <c r="J17" s="79">
        <f t="shared" si="1"/>
        <v>0</v>
      </c>
      <c r="K17" s="79">
        <f t="shared" si="2"/>
        <v>0</v>
      </c>
      <c r="L17" s="79">
        <f t="shared" si="3"/>
        <v>0</v>
      </c>
      <c r="M17" s="38"/>
      <c r="N17" s="41"/>
      <c r="O17" s="39"/>
      <c r="P17" s="41"/>
      <c r="Q17" s="38"/>
      <c r="R17" s="39"/>
    </row>
    <row r="18" spans="1:20" s="34" customFormat="1" ht="24.95" customHeight="1" x14ac:dyDescent="0.4">
      <c r="A18" s="32" t="s">
        <v>23</v>
      </c>
      <c r="B18" s="29"/>
      <c r="C18" s="30"/>
      <c r="D18" s="30"/>
      <c r="E18" s="29"/>
      <c r="F18" s="29"/>
      <c r="G18" s="29"/>
      <c r="H18" s="31"/>
      <c r="I18" s="79">
        <f t="shared" si="0"/>
        <v>0</v>
      </c>
      <c r="J18" s="79">
        <f t="shared" si="1"/>
        <v>0</v>
      </c>
      <c r="K18" s="79">
        <f t="shared" si="2"/>
        <v>0</v>
      </c>
      <c r="L18" s="79">
        <f t="shared" si="3"/>
        <v>0</v>
      </c>
      <c r="M18" s="38"/>
      <c r="N18" s="41"/>
      <c r="O18" s="39"/>
      <c r="P18" s="41"/>
      <c r="Q18" s="38"/>
      <c r="R18" s="39"/>
    </row>
    <row r="19" spans="1:20" s="34" customFormat="1" ht="24.95" customHeight="1" x14ac:dyDescent="0.4">
      <c r="A19" s="32" t="s">
        <v>24</v>
      </c>
      <c r="B19" s="29"/>
      <c r="C19" s="30"/>
      <c r="D19" s="30"/>
      <c r="E19" s="29" t="str">
        <f>IF(P19="電気","★",IF(P19="テレビ","●",IF(P19="エアコン","◆")))</f>
        <v>★</v>
      </c>
      <c r="F19" s="29"/>
      <c r="G19" s="29"/>
      <c r="H19" s="31"/>
      <c r="I19" s="79">
        <f t="shared" si="0"/>
        <v>0</v>
      </c>
      <c r="J19" s="79">
        <f t="shared" si="1"/>
        <v>0</v>
      </c>
      <c r="K19" s="79">
        <f t="shared" si="2"/>
        <v>1</v>
      </c>
      <c r="L19" s="79">
        <f t="shared" si="3"/>
        <v>0</v>
      </c>
      <c r="M19" s="38"/>
      <c r="N19" s="41"/>
      <c r="O19" s="39"/>
      <c r="P19" s="41" t="s">
        <v>150</v>
      </c>
      <c r="Q19" s="38"/>
      <c r="R19" s="39"/>
    </row>
    <row r="20" spans="1:20" s="34" customFormat="1" ht="24.95" customHeight="1" x14ac:dyDescent="0.4">
      <c r="A20" s="32" t="s">
        <v>25</v>
      </c>
      <c r="B20" s="29"/>
      <c r="C20" s="30"/>
      <c r="D20" s="30"/>
      <c r="E20" s="29"/>
      <c r="F20" s="29"/>
      <c r="G20" s="29" t="str">
        <f t="shared" si="5"/>
        <v>★</v>
      </c>
      <c r="H20" s="31" t="str">
        <f t="shared" si="7"/>
        <v>●</v>
      </c>
      <c r="I20" s="79">
        <f t="shared" si="0"/>
        <v>0</v>
      </c>
      <c r="J20" s="79">
        <f t="shared" si="1"/>
        <v>1</v>
      </c>
      <c r="K20" s="79">
        <f t="shared" si="2"/>
        <v>1</v>
      </c>
      <c r="L20" s="79">
        <f t="shared" si="3"/>
        <v>0</v>
      </c>
      <c r="M20" s="38"/>
      <c r="N20" s="41"/>
      <c r="O20" s="39"/>
      <c r="P20" s="41"/>
      <c r="Q20" s="38"/>
      <c r="R20" s="39"/>
      <c r="S20" s="34" t="s">
        <v>154</v>
      </c>
      <c r="T20" s="34" t="s">
        <v>155</v>
      </c>
    </row>
    <row r="21" spans="1:20" s="34" customFormat="1" ht="24.95" customHeight="1" x14ac:dyDescent="0.4">
      <c r="A21" s="32" t="s">
        <v>26</v>
      </c>
      <c r="B21" s="29"/>
      <c r="C21" s="30"/>
      <c r="D21" s="30"/>
      <c r="E21" s="29"/>
      <c r="F21" s="29"/>
      <c r="G21" s="29"/>
      <c r="H21" s="31"/>
      <c r="I21" s="79">
        <f t="shared" si="0"/>
        <v>0</v>
      </c>
      <c r="J21" s="79">
        <f t="shared" si="1"/>
        <v>0</v>
      </c>
      <c r="K21" s="79">
        <f t="shared" si="2"/>
        <v>0</v>
      </c>
      <c r="L21" s="79">
        <f t="shared" si="3"/>
        <v>0</v>
      </c>
      <c r="M21" s="38"/>
      <c r="N21" s="41"/>
      <c r="O21" s="39"/>
      <c r="P21" s="41"/>
      <c r="Q21" s="38"/>
      <c r="R21" s="39"/>
    </row>
    <row r="22" spans="1:20" s="34" customFormat="1" ht="24.95" customHeight="1" x14ac:dyDescent="0.4">
      <c r="A22" s="32" t="s">
        <v>27</v>
      </c>
      <c r="B22" s="29"/>
      <c r="C22" s="30"/>
      <c r="D22" s="30"/>
      <c r="E22" s="29"/>
      <c r="F22" s="29"/>
      <c r="G22" s="29"/>
      <c r="H22" s="31"/>
      <c r="I22" s="79">
        <f t="shared" si="0"/>
        <v>0</v>
      </c>
      <c r="J22" s="79">
        <f t="shared" si="1"/>
        <v>0</v>
      </c>
      <c r="K22" s="79">
        <f t="shared" si="2"/>
        <v>0</v>
      </c>
      <c r="L22" s="79">
        <f t="shared" si="3"/>
        <v>0</v>
      </c>
      <c r="M22" s="38"/>
      <c r="N22" s="41"/>
      <c r="O22" s="39"/>
      <c r="P22" s="41"/>
      <c r="Q22" s="38"/>
      <c r="R22" s="39"/>
    </row>
    <row r="23" spans="1:20" s="34" customFormat="1" ht="24.95" customHeight="1" x14ac:dyDescent="0.4">
      <c r="A23" s="32" t="s">
        <v>28</v>
      </c>
      <c r="B23" s="29"/>
      <c r="C23" s="30"/>
      <c r="D23" s="30"/>
      <c r="E23" s="29"/>
      <c r="F23" s="29"/>
      <c r="G23" s="29"/>
      <c r="H23" s="31"/>
      <c r="I23" s="79">
        <f t="shared" si="0"/>
        <v>0</v>
      </c>
      <c r="J23" s="79">
        <f t="shared" si="1"/>
        <v>0</v>
      </c>
      <c r="K23" s="79">
        <f t="shared" si="2"/>
        <v>0</v>
      </c>
      <c r="L23" s="79">
        <f t="shared" si="3"/>
        <v>0</v>
      </c>
      <c r="M23" s="38"/>
      <c r="N23" s="41"/>
      <c r="O23" s="39"/>
      <c r="P23" s="41"/>
      <c r="Q23" s="38"/>
      <c r="R23" s="39"/>
    </row>
    <row r="24" spans="1:20" s="34" customFormat="1" ht="24.95" customHeight="1" x14ac:dyDescent="0.4">
      <c r="A24" s="32" t="s">
        <v>29</v>
      </c>
      <c r="B24" s="29"/>
      <c r="C24" s="30"/>
      <c r="D24" s="30"/>
      <c r="E24" s="29"/>
      <c r="F24" s="29"/>
      <c r="G24" s="29"/>
      <c r="H24" s="31"/>
      <c r="I24" s="79">
        <f t="shared" si="0"/>
        <v>0</v>
      </c>
      <c r="J24" s="79">
        <f t="shared" si="1"/>
        <v>0</v>
      </c>
      <c r="K24" s="79">
        <f t="shared" si="2"/>
        <v>0</v>
      </c>
      <c r="L24" s="79">
        <f t="shared" si="3"/>
        <v>0</v>
      </c>
      <c r="M24" s="38"/>
      <c r="N24" s="41"/>
      <c r="O24" s="39"/>
      <c r="P24" s="41"/>
      <c r="Q24" s="38"/>
      <c r="R24" s="39"/>
    </row>
    <row r="25" spans="1:20" s="34" customFormat="1" ht="24.95" customHeight="1" x14ac:dyDescent="0.4">
      <c r="A25" s="32" t="s">
        <v>30</v>
      </c>
      <c r="B25" s="29"/>
      <c r="C25" s="30"/>
      <c r="D25" s="30"/>
      <c r="E25" s="29"/>
      <c r="F25" s="29"/>
      <c r="G25" s="29"/>
      <c r="H25" s="31"/>
      <c r="I25" s="79">
        <f t="shared" si="0"/>
        <v>0</v>
      </c>
      <c r="J25" s="79">
        <f t="shared" si="1"/>
        <v>0</v>
      </c>
      <c r="K25" s="79">
        <f t="shared" si="2"/>
        <v>0</v>
      </c>
      <c r="L25" s="79">
        <f t="shared" si="3"/>
        <v>0</v>
      </c>
      <c r="M25" s="38"/>
      <c r="N25" s="41"/>
      <c r="O25" s="39"/>
      <c r="P25" s="41"/>
      <c r="Q25" s="38"/>
      <c r="R25" s="39"/>
    </row>
    <row r="26" spans="1:20" s="34" customFormat="1" ht="24.95" customHeight="1" x14ac:dyDescent="0.4">
      <c r="A26" s="32" t="s">
        <v>31</v>
      </c>
      <c r="B26" s="29"/>
      <c r="C26" s="30"/>
      <c r="D26" s="30"/>
      <c r="E26" s="29"/>
      <c r="F26" s="58"/>
      <c r="G26" s="30"/>
      <c r="H26" s="31"/>
      <c r="I26" s="79">
        <f t="shared" si="0"/>
        <v>0</v>
      </c>
      <c r="J26" s="79">
        <f t="shared" si="1"/>
        <v>0</v>
      </c>
      <c r="K26" s="79">
        <f t="shared" si="2"/>
        <v>0</v>
      </c>
      <c r="L26" s="79">
        <f t="shared" si="3"/>
        <v>0</v>
      </c>
      <c r="M26" s="38"/>
      <c r="N26" s="41"/>
      <c r="O26" s="39"/>
      <c r="P26" s="41"/>
      <c r="Q26" s="38"/>
      <c r="R26" s="39"/>
    </row>
    <row r="27" spans="1:20" ht="28.5" customHeight="1" x14ac:dyDescent="0.4">
      <c r="A27" s="123" t="s">
        <v>151</v>
      </c>
      <c r="B27" s="115"/>
      <c r="C27" s="100"/>
      <c r="D27" s="101"/>
      <c r="E27" s="119" t="s">
        <v>4</v>
      </c>
      <c r="F27" s="127"/>
      <c r="G27" s="134" t="s">
        <v>156</v>
      </c>
      <c r="H27" s="101"/>
    </row>
    <row r="28" spans="1:20" ht="28.5" customHeight="1" x14ac:dyDescent="0.4">
      <c r="A28" s="131"/>
      <c r="B28" s="116"/>
      <c r="C28" s="107"/>
      <c r="D28" s="108"/>
      <c r="E28" s="132"/>
      <c r="F28" s="136"/>
      <c r="G28" s="135"/>
      <c r="H28" s="108"/>
    </row>
    <row r="29" spans="1:20" x14ac:dyDescent="0.4">
      <c r="A29" s="123" t="s">
        <v>153</v>
      </c>
      <c r="B29" s="115"/>
      <c r="C29" s="100"/>
      <c r="D29" s="100"/>
      <c r="E29" s="127"/>
      <c r="F29" s="137" t="s">
        <v>152</v>
      </c>
      <c r="G29" s="115"/>
      <c r="H29" s="101"/>
    </row>
    <row r="30" spans="1:20" ht="40.5" customHeight="1" x14ac:dyDescent="0.4">
      <c r="A30" s="131"/>
      <c r="B30" s="116"/>
      <c r="C30" s="107"/>
      <c r="D30" s="107"/>
      <c r="E30" s="136"/>
      <c r="F30" s="138"/>
      <c r="G30" s="116"/>
      <c r="H30" s="108"/>
    </row>
  </sheetData>
  <mergeCells count="22">
    <mergeCell ref="A29:A30"/>
    <mergeCell ref="F27:F28"/>
    <mergeCell ref="H29:H30"/>
    <mergeCell ref="G29:G30"/>
    <mergeCell ref="E29:E30"/>
    <mergeCell ref="D29:D30"/>
    <mergeCell ref="C29:C30"/>
    <mergeCell ref="B29:B30"/>
    <mergeCell ref="F29:F30"/>
    <mergeCell ref="S1:T1"/>
    <mergeCell ref="G1:H1"/>
    <mergeCell ref="Q1:R1"/>
    <mergeCell ref="A27:A28"/>
    <mergeCell ref="E27:E28"/>
    <mergeCell ref="D27:D28"/>
    <mergeCell ref="C27:C28"/>
    <mergeCell ref="B27:B28"/>
    <mergeCell ref="H27:H28"/>
    <mergeCell ref="G27:G28"/>
    <mergeCell ref="G2:H2"/>
    <mergeCell ref="M1:O1"/>
    <mergeCell ref="B2:D2"/>
  </mergeCells>
  <phoneticPr fontId="2"/>
  <pageMargins left="0.51181102362204722" right="0.70866141732283472" top="0.55118110236220474" bottom="0.74803149606299213" header="0.31496062992125984" footer="0.31496062992125984"/>
  <pageSetup paperSize="9" scale="61" orientation="landscape" horizontalDpi="300" verticalDpi="300" r:id="rId1"/>
  <colBreaks count="1" manualBreakCount="1">
    <brk id="8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C055CF-CF5B-4204-8279-681765C816F0}">
  <dimension ref="A1:S30"/>
  <sheetViews>
    <sheetView view="pageBreakPreview" zoomScale="80" zoomScaleNormal="80" zoomScaleSheetLayoutView="80" workbookViewId="0">
      <pane xSplit="1" topLeftCell="B1" activePane="topRight" state="frozen"/>
      <selection pane="topRight" activeCell="D29" sqref="D29:D30"/>
    </sheetView>
  </sheetViews>
  <sheetFormatPr defaultRowHeight="18.75" x14ac:dyDescent="0.4"/>
  <cols>
    <col min="1" max="1" width="13.125" customWidth="1"/>
    <col min="2" max="2" width="10.5" bestFit="1" customWidth="1"/>
    <col min="3" max="4" width="11" customWidth="1"/>
    <col min="5" max="8" width="10.625" customWidth="1"/>
    <col min="9" max="9" width="11.375" bestFit="1" customWidth="1"/>
    <col min="13" max="15" width="10.75" customWidth="1"/>
    <col min="16" max="16" width="12.125" bestFit="1" customWidth="1"/>
  </cols>
  <sheetData>
    <row r="1" spans="1:19" s="34" customFormat="1" ht="64.5" customHeight="1" thickBot="1" x14ac:dyDescent="0.45">
      <c r="A1" s="65" t="s">
        <v>143</v>
      </c>
      <c r="B1" s="65"/>
      <c r="C1" s="65"/>
      <c r="D1" s="65"/>
      <c r="E1" s="65"/>
      <c r="G1" s="133" t="s">
        <v>128</v>
      </c>
      <c r="H1" s="133"/>
      <c r="I1" s="42" t="s">
        <v>1</v>
      </c>
      <c r="J1" s="77" t="s">
        <v>2</v>
      </c>
      <c r="K1" s="77" t="s">
        <v>3</v>
      </c>
      <c r="L1" s="77" t="s">
        <v>4</v>
      </c>
      <c r="M1" s="109">
        <v>45300</v>
      </c>
      <c r="N1" s="126"/>
      <c r="O1" s="109">
        <v>45301</v>
      </c>
      <c r="P1" s="126"/>
      <c r="Q1" s="109">
        <v>45302</v>
      </c>
      <c r="R1" s="110"/>
      <c r="S1" s="39"/>
    </row>
    <row r="2" spans="1:19" s="34" customFormat="1" ht="24.95" customHeight="1" x14ac:dyDescent="0.4">
      <c r="A2" s="48"/>
      <c r="B2" s="111">
        <v>45300</v>
      </c>
      <c r="C2" s="104"/>
      <c r="D2" s="111">
        <v>45301</v>
      </c>
      <c r="E2" s="104"/>
      <c r="F2" s="111">
        <v>45302</v>
      </c>
      <c r="G2" s="103"/>
      <c r="H2" s="104"/>
      <c r="I2" s="37" t="s">
        <v>8</v>
      </c>
      <c r="J2" s="77" t="s">
        <v>20</v>
      </c>
      <c r="K2" s="77" t="s">
        <v>35</v>
      </c>
      <c r="L2" s="77" t="s">
        <v>36</v>
      </c>
      <c r="M2" s="38"/>
      <c r="N2" s="39"/>
      <c r="O2" s="41"/>
      <c r="P2" s="39"/>
      <c r="Q2" s="38"/>
      <c r="R2" s="41"/>
      <c r="S2" s="39"/>
    </row>
    <row r="3" spans="1:19" s="34" customFormat="1" ht="24.95" customHeight="1" x14ac:dyDescent="0.4">
      <c r="A3" s="40" t="s">
        <v>5</v>
      </c>
      <c r="B3" s="29"/>
      <c r="C3" s="31"/>
      <c r="D3" s="29"/>
      <c r="E3" s="31"/>
      <c r="F3" s="29"/>
      <c r="G3" s="30"/>
      <c r="H3" s="31"/>
      <c r="I3" s="77">
        <f>COUNTIF(B3:H3,"◆")</f>
        <v>0</v>
      </c>
      <c r="J3" s="77">
        <f>COUNTIF(B3:H3,"●")</f>
        <v>0</v>
      </c>
      <c r="K3" s="77">
        <f>COUNTIF(B3:H3,"★")</f>
        <v>0</v>
      </c>
      <c r="L3" s="77">
        <f>COUNTIF(B3:H3,"▲")</f>
        <v>0</v>
      </c>
      <c r="M3" s="38"/>
      <c r="N3" s="39"/>
      <c r="O3" s="41"/>
      <c r="P3" s="39"/>
      <c r="Q3" s="38"/>
      <c r="R3" s="41"/>
      <c r="S3" s="39"/>
    </row>
    <row r="4" spans="1:19" s="34" customFormat="1" ht="24.95" customHeight="1" x14ac:dyDescent="0.4">
      <c r="A4" s="32" t="s">
        <v>7</v>
      </c>
      <c r="B4" s="29" t="str">
        <f t="shared" ref="B4" si="0">IF(M4="電気","★",IF(M4="テレビ","●",IF(M4="エアコン","◆")))</f>
        <v>★</v>
      </c>
      <c r="C4" s="31"/>
      <c r="D4" s="29"/>
      <c r="E4" s="31"/>
      <c r="F4" s="29"/>
      <c r="G4" s="30"/>
      <c r="H4" s="31"/>
      <c r="I4" s="79">
        <f t="shared" ref="I4:I26" si="1">COUNTIF(B4:H4,"◆")</f>
        <v>0</v>
      </c>
      <c r="J4" s="79">
        <f t="shared" ref="J4:J26" si="2">COUNTIF(B4:H4,"●")</f>
        <v>0</v>
      </c>
      <c r="K4" s="79">
        <f t="shared" ref="K4:K26" si="3">COUNTIF(B4:H4,"★")</f>
        <v>1</v>
      </c>
      <c r="L4" s="79">
        <f t="shared" ref="L4:L26" si="4">COUNTIF(B4:H4,"▲")</f>
        <v>0</v>
      </c>
      <c r="M4" s="38" t="s">
        <v>6</v>
      </c>
      <c r="N4" s="39"/>
      <c r="O4" s="41"/>
      <c r="P4" s="39"/>
      <c r="Q4" s="38"/>
      <c r="R4" s="41"/>
      <c r="S4" s="39"/>
    </row>
    <row r="5" spans="1:19" s="34" customFormat="1" ht="24.95" customHeight="1" x14ac:dyDescent="0.4">
      <c r="A5" s="32" t="s">
        <v>9</v>
      </c>
      <c r="B5" s="29"/>
      <c r="C5" s="31"/>
      <c r="D5" s="29"/>
      <c r="E5" s="31"/>
      <c r="F5" s="29"/>
      <c r="G5" s="30"/>
      <c r="H5" s="31"/>
      <c r="I5" s="79">
        <f t="shared" si="1"/>
        <v>0</v>
      </c>
      <c r="J5" s="79">
        <f t="shared" si="2"/>
        <v>0</v>
      </c>
      <c r="K5" s="79">
        <f t="shared" si="3"/>
        <v>0</v>
      </c>
      <c r="L5" s="79">
        <f t="shared" si="4"/>
        <v>0</v>
      </c>
      <c r="M5" s="38"/>
      <c r="N5" s="39"/>
      <c r="O5" s="41"/>
      <c r="P5" s="39"/>
      <c r="Q5" s="38"/>
      <c r="R5" s="41"/>
      <c r="S5" s="39"/>
    </row>
    <row r="6" spans="1:19" s="34" customFormat="1" ht="24.95" customHeight="1" x14ac:dyDescent="0.4">
      <c r="A6" s="32" t="s">
        <v>10</v>
      </c>
      <c r="B6" s="29"/>
      <c r="C6" s="31"/>
      <c r="D6" s="29"/>
      <c r="E6" s="31"/>
      <c r="F6" s="29"/>
      <c r="G6" s="30"/>
      <c r="H6" s="31"/>
      <c r="I6" s="79">
        <f t="shared" si="1"/>
        <v>0</v>
      </c>
      <c r="J6" s="79">
        <f t="shared" si="2"/>
        <v>0</v>
      </c>
      <c r="K6" s="79">
        <f t="shared" si="3"/>
        <v>0</v>
      </c>
      <c r="L6" s="79">
        <f t="shared" si="4"/>
        <v>0</v>
      </c>
      <c r="M6" s="38"/>
      <c r="N6" s="39"/>
      <c r="O6" s="41"/>
      <c r="P6" s="39"/>
      <c r="Q6" s="38"/>
      <c r="R6" s="41"/>
      <c r="S6" s="39"/>
    </row>
    <row r="7" spans="1:19" s="34" customFormat="1" ht="24.95" customHeight="1" x14ac:dyDescent="0.4">
      <c r="A7" s="32" t="s">
        <v>11</v>
      </c>
      <c r="B7" s="29"/>
      <c r="C7" s="31"/>
      <c r="D7" s="29"/>
      <c r="E7" s="31"/>
      <c r="F7" s="29"/>
      <c r="G7" s="30"/>
      <c r="H7" s="31"/>
      <c r="I7" s="79">
        <f t="shared" si="1"/>
        <v>0</v>
      </c>
      <c r="J7" s="79">
        <f t="shared" si="2"/>
        <v>0</v>
      </c>
      <c r="K7" s="79">
        <f t="shared" si="3"/>
        <v>0</v>
      </c>
      <c r="L7" s="79">
        <f t="shared" si="4"/>
        <v>0</v>
      </c>
      <c r="M7" s="38"/>
      <c r="N7" s="39"/>
      <c r="O7" s="41"/>
      <c r="P7" s="39"/>
      <c r="Q7" s="38"/>
      <c r="R7" s="41"/>
      <c r="S7" s="39"/>
    </row>
    <row r="8" spans="1:19" s="34" customFormat="1" ht="24.95" customHeight="1" x14ac:dyDescent="0.4">
      <c r="A8" s="32" t="s">
        <v>12</v>
      </c>
      <c r="B8" s="29"/>
      <c r="C8" s="31"/>
      <c r="D8" s="29"/>
      <c r="E8" s="31"/>
      <c r="F8" s="29"/>
      <c r="G8" s="30"/>
      <c r="H8" s="31"/>
      <c r="I8" s="79">
        <f t="shared" si="1"/>
        <v>0</v>
      </c>
      <c r="J8" s="79">
        <f t="shared" si="2"/>
        <v>0</v>
      </c>
      <c r="K8" s="79">
        <f t="shared" si="3"/>
        <v>0</v>
      </c>
      <c r="L8" s="79">
        <f t="shared" si="4"/>
        <v>0</v>
      </c>
      <c r="M8" s="38"/>
      <c r="N8" s="39"/>
      <c r="O8" s="41"/>
      <c r="P8" s="39"/>
      <c r="Q8" s="38"/>
      <c r="R8" s="41"/>
      <c r="S8" s="39"/>
    </row>
    <row r="9" spans="1:19" s="34" customFormat="1" ht="24.95" customHeight="1" x14ac:dyDescent="0.4">
      <c r="A9" s="32" t="s">
        <v>13</v>
      </c>
      <c r="B9" s="29"/>
      <c r="C9" s="31"/>
      <c r="D9" s="29"/>
      <c r="E9" s="31"/>
      <c r="F9" s="29" t="str">
        <f t="shared" ref="F9" si="5">IF(Q9="電気","★",IF(Q9="テレビ","●",IF(Q9="エアコン","◆")))</f>
        <v>★</v>
      </c>
      <c r="G9" s="30"/>
      <c r="H9" s="31"/>
      <c r="I9" s="79">
        <f t="shared" si="1"/>
        <v>0</v>
      </c>
      <c r="J9" s="79">
        <f t="shared" si="2"/>
        <v>0</v>
      </c>
      <c r="K9" s="79">
        <f t="shared" si="3"/>
        <v>1</v>
      </c>
      <c r="L9" s="79">
        <f t="shared" si="4"/>
        <v>0</v>
      </c>
      <c r="M9" s="38"/>
      <c r="N9" s="39"/>
      <c r="O9" s="41"/>
      <c r="P9" s="39"/>
      <c r="Q9" s="38" t="s">
        <v>145</v>
      </c>
      <c r="R9" s="41"/>
      <c r="S9" s="39"/>
    </row>
    <row r="10" spans="1:19" s="34" customFormat="1" ht="24.95" customHeight="1" x14ac:dyDescent="0.4">
      <c r="A10" s="32" t="s">
        <v>14</v>
      </c>
      <c r="B10" s="29"/>
      <c r="C10" s="31"/>
      <c r="D10" s="29"/>
      <c r="E10" s="31"/>
      <c r="F10" s="29"/>
      <c r="G10" s="30"/>
      <c r="H10" s="31"/>
      <c r="I10" s="79">
        <f t="shared" si="1"/>
        <v>0</v>
      </c>
      <c r="J10" s="79">
        <f t="shared" si="2"/>
        <v>0</v>
      </c>
      <c r="K10" s="79">
        <f t="shared" si="3"/>
        <v>0</v>
      </c>
      <c r="L10" s="79">
        <f t="shared" si="4"/>
        <v>0</v>
      </c>
      <c r="M10" s="38"/>
      <c r="N10" s="39"/>
      <c r="O10" s="41"/>
      <c r="P10" s="39"/>
      <c r="Q10" s="38"/>
      <c r="R10" s="41"/>
      <c r="S10" s="39"/>
    </row>
    <row r="11" spans="1:19" s="34" customFormat="1" ht="24.95" customHeight="1" x14ac:dyDescent="0.4">
      <c r="A11" s="32" t="s">
        <v>15</v>
      </c>
      <c r="B11" s="29"/>
      <c r="C11" s="31"/>
      <c r="D11" s="29"/>
      <c r="E11" s="31"/>
      <c r="F11" s="29"/>
      <c r="G11" s="30"/>
      <c r="H11" s="31"/>
      <c r="I11" s="79">
        <f t="shared" si="1"/>
        <v>0</v>
      </c>
      <c r="J11" s="79">
        <f t="shared" si="2"/>
        <v>0</v>
      </c>
      <c r="K11" s="79">
        <f t="shared" si="3"/>
        <v>0</v>
      </c>
      <c r="L11" s="79">
        <f t="shared" si="4"/>
        <v>0</v>
      </c>
      <c r="M11" s="38"/>
      <c r="N11" s="39"/>
      <c r="O11" s="41"/>
      <c r="P11" s="39"/>
      <c r="Q11" s="38"/>
      <c r="R11" s="41"/>
      <c r="S11" s="39"/>
    </row>
    <row r="12" spans="1:19" s="34" customFormat="1" ht="24.95" customHeight="1" x14ac:dyDescent="0.4">
      <c r="A12" s="32" t="s">
        <v>16</v>
      </c>
      <c r="B12" s="29"/>
      <c r="C12" s="31"/>
      <c r="D12" s="29"/>
      <c r="E12" s="31"/>
      <c r="F12" s="29"/>
      <c r="G12" s="30"/>
      <c r="H12" s="31"/>
      <c r="I12" s="79">
        <f t="shared" si="1"/>
        <v>0</v>
      </c>
      <c r="J12" s="79">
        <f t="shared" si="2"/>
        <v>0</v>
      </c>
      <c r="K12" s="79">
        <f t="shared" si="3"/>
        <v>0</v>
      </c>
      <c r="L12" s="79">
        <f t="shared" si="4"/>
        <v>0</v>
      </c>
      <c r="M12" s="38"/>
      <c r="N12" s="39"/>
      <c r="O12" s="41"/>
      <c r="P12" s="39"/>
      <c r="Q12" s="38"/>
      <c r="R12" s="41"/>
      <c r="S12" s="39"/>
    </row>
    <row r="13" spans="1:19" s="34" customFormat="1" ht="24.95" customHeight="1" x14ac:dyDescent="0.4">
      <c r="A13" s="32" t="s">
        <v>17</v>
      </c>
      <c r="B13" s="29" t="str">
        <f t="shared" ref="B13:C20" si="6">IF(M13="電気","★",IF(M13="テレビ","●",IF(M13="エアコン","◆")))</f>
        <v>★</v>
      </c>
      <c r="C13" s="31"/>
      <c r="D13" s="29"/>
      <c r="E13" s="31"/>
      <c r="F13" s="29" t="str">
        <f t="shared" ref="F13" si="7">IF(Q13="電気","★",IF(Q13="テレビ","●",IF(Q13="エアコン","◆")))</f>
        <v>★</v>
      </c>
      <c r="G13" s="30" t="str">
        <f t="shared" ref="G13:G19" si="8">IF(R13="電気","★",IF(R13="テレビ","●",IF(R13="エアコン","◆")))</f>
        <v>★</v>
      </c>
      <c r="H13" s="31" t="str">
        <f t="shared" ref="H13" si="9">IF(S13="電気","★",IF(S13="テレビ","●",IF(S13="エアコン","◆")))</f>
        <v>●</v>
      </c>
      <c r="I13" s="79">
        <f t="shared" si="1"/>
        <v>0</v>
      </c>
      <c r="J13" s="79">
        <f t="shared" si="2"/>
        <v>1</v>
      </c>
      <c r="K13" s="79">
        <f t="shared" si="3"/>
        <v>3</v>
      </c>
      <c r="L13" s="79">
        <f t="shared" si="4"/>
        <v>0</v>
      </c>
      <c r="M13" s="38" t="s">
        <v>6</v>
      </c>
      <c r="N13" s="39"/>
      <c r="O13" s="41"/>
      <c r="P13" s="39"/>
      <c r="Q13" s="38" t="s">
        <v>145</v>
      </c>
      <c r="R13" s="41" t="s">
        <v>145</v>
      </c>
      <c r="S13" s="39" t="s">
        <v>146</v>
      </c>
    </row>
    <row r="14" spans="1:19" s="34" customFormat="1" ht="24.95" customHeight="1" x14ac:dyDescent="0.4">
      <c r="A14" s="32" t="s">
        <v>18</v>
      </c>
      <c r="B14" s="29"/>
      <c r="C14" s="31"/>
      <c r="D14" s="29"/>
      <c r="E14" s="31"/>
      <c r="F14" s="29"/>
      <c r="G14" s="30"/>
      <c r="H14" s="31"/>
      <c r="I14" s="79">
        <f t="shared" si="1"/>
        <v>0</v>
      </c>
      <c r="J14" s="79">
        <f t="shared" si="2"/>
        <v>0</v>
      </c>
      <c r="K14" s="79">
        <f t="shared" si="3"/>
        <v>0</v>
      </c>
      <c r="L14" s="79">
        <f t="shared" si="4"/>
        <v>0</v>
      </c>
      <c r="M14" s="38"/>
      <c r="N14" s="39"/>
      <c r="O14" s="41"/>
      <c r="P14" s="39"/>
      <c r="Q14" s="38"/>
      <c r="R14" s="41"/>
      <c r="S14" s="39"/>
    </row>
    <row r="15" spans="1:19" s="34" customFormat="1" ht="24.95" customHeight="1" x14ac:dyDescent="0.4">
      <c r="A15" s="32" t="s">
        <v>19</v>
      </c>
      <c r="B15" s="29" t="str">
        <f t="shared" si="6"/>
        <v>★</v>
      </c>
      <c r="C15" s="31"/>
      <c r="D15" s="29"/>
      <c r="E15" s="31"/>
      <c r="F15" s="29" t="str">
        <f t="shared" ref="F15:F19" si="10">IF(Q15="電気","★",IF(Q15="テレビ","●",IF(Q15="エアコン","◆")))</f>
        <v>★</v>
      </c>
      <c r="G15" s="30" t="str">
        <f t="shared" si="8"/>
        <v>★</v>
      </c>
      <c r="H15" s="31"/>
      <c r="I15" s="79">
        <f t="shared" si="1"/>
        <v>0</v>
      </c>
      <c r="J15" s="79">
        <f t="shared" si="2"/>
        <v>0</v>
      </c>
      <c r="K15" s="79">
        <f t="shared" si="3"/>
        <v>3</v>
      </c>
      <c r="L15" s="79">
        <f t="shared" si="4"/>
        <v>0</v>
      </c>
      <c r="M15" s="38" t="s">
        <v>6</v>
      </c>
      <c r="N15" s="39"/>
      <c r="O15" s="41"/>
      <c r="P15" s="39"/>
      <c r="Q15" s="38" t="s">
        <v>145</v>
      </c>
      <c r="R15" s="41" t="s">
        <v>145</v>
      </c>
      <c r="S15" s="39"/>
    </row>
    <row r="16" spans="1:19" s="34" customFormat="1" ht="24.95" customHeight="1" x14ac:dyDescent="0.4">
      <c r="A16" s="32" t="s">
        <v>21</v>
      </c>
      <c r="B16" s="29" t="str">
        <f t="shared" si="6"/>
        <v>★</v>
      </c>
      <c r="C16" s="31"/>
      <c r="D16" s="29"/>
      <c r="E16" s="31"/>
      <c r="F16" s="29" t="str">
        <f t="shared" si="10"/>
        <v>★</v>
      </c>
      <c r="G16" s="30" t="str">
        <f t="shared" si="8"/>
        <v>★</v>
      </c>
      <c r="H16" s="31"/>
      <c r="I16" s="79">
        <f t="shared" si="1"/>
        <v>0</v>
      </c>
      <c r="J16" s="79">
        <f t="shared" si="2"/>
        <v>0</v>
      </c>
      <c r="K16" s="79">
        <f t="shared" si="3"/>
        <v>3</v>
      </c>
      <c r="L16" s="79">
        <f t="shared" si="4"/>
        <v>0</v>
      </c>
      <c r="M16" s="38" t="s">
        <v>6</v>
      </c>
      <c r="N16" s="39"/>
      <c r="O16" s="41"/>
      <c r="P16" s="39"/>
      <c r="Q16" s="38" t="s">
        <v>145</v>
      </c>
      <c r="R16" s="41" t="s">
        <v>145</v>
      </c>
      <c r="S16" s="39"/>
    </row>
    <row r="17" spans="1:19" s="34" customFormat="1" ht="24.95" customHeight="1" x14ac:dyDescent="0.4">
      <c r="A17" s="32" t="s">
        <v>22</v>
      </c>
      <c r="B17" s="29"/>
      <c r="C17" s="31"/>
      <c r="D17" s="29"/>
      <c r="E17" s="31"/>
      <c r="F17" s="29" t="str">
        <f t="shared" si="10"/>
        <v>★</v>
      </c>
      <c r="G17" s="30"/>
      <c r="H17" s="31"/>
      <c r="I17" s="79">
        <f t="shared" si="1"/>
        <v>0</v>
      </c>
      <c r="J17" s="79">
        <f t="shared" si="2"/>
        <v>0</v>
      </c>
      <c r="K17" s="79">
        <f t="shared" si="3"/>
        <v>1</v>
      </c>
      <c r="L17" s="79">
        <f t="shared" si="4"/>
        <v>0</v>
      </c>
      <c r="M17" s="38"/>
      <c r="N17" s="39"/>
      <c r="O17" s="41"/>
      <c r="P17" s="39"/>
      <c r="Q17" s="38" t="s">
        <v>145</v>
      </c>
      <c r="R17" s="41"/>
      <c r="S17" s="39"/>
    </row>
    <row r="18" spans="1:19" s="34" customFormat="1" ht="24.95" customHeight="1" x14ac:dyDescent="0.4">
      <c r="A18" s="32" t="s">
        <v>23</v>
      </c>
      <c r="B18" s="29"/>
      <c r="C18" s="31"/>
      <c r="D18" s="29"/>
      <c r="E18" s="31"/>
      <c r="F18" s="29"/>
      <c r="G18" s="30"/>
      <c r="H18" s="31"/>
      <c r="I18" s="79">
        <f t="shared" si="1"/>
        <v>0</v>
      </c>
      <c r="J18" s="79">
        <f t="shared" si="2"/>
        <v>0</v>
      </c>
      <c r="K18" s="79">
        <f t="shared" si="3"/>
        <v>0</v>
      </c>
      <c r="L18" s="79">
        <f t="shared" si="4"/>
        <v>0</v>
      </c>
      <c r="M18" s="38"/>
      <c r="N18" s="39"/>
      <c r="O18" s="41"/>
      <c r="P18" s="39"/>
      <c r="Q18" s="38"/>
      <c r="R18" s="41"/>
      <c r="S18" s="39"/>
    </row>
    <row r="19" spans="1:19" s="34" customFormat="1" ht="24.95" customHeight="1" x14ac:dyDescent="0.4">
      <c r="A19" s="32" t="s">
        <v>24</v>
      </c>
      <c r="B19" s="29"/>
      <c r="C19" s="31"/>
      <c r="D19" s="29"/>
      <c r="E19" s="31"/>
      <c r="F19" s="29" t="str">
        <f t="shared" si="10"/>
        <v>★</v>
      </c>
      <c r="G19" s="30" t="str">
        <f t="shared" si="8"/>
        <v>●</v>
      </c>
      <c r="H19" s="31"/>
      <c r="I19" s="79">
        <f t="shared" si="1"/>
        <v>0</v>
      </c>
      <c r="J19" s="79">
        <f t="shared" si="2"/>
        <v>1</v>
      </c>
      <c r="K19" s="79">
        <f t="shared" si="3"/>
        <v>1</v>
      </c>
      <c r="L19" s="79">
        <f t="shared" si="4"/>
        <v>0</v>
      </c>
      <c r="M19" s="38"/>
      <c r="N19" s="39"/>
      <c r="O19" s="41"/>
      <c r="P19" s="39"/>
      <c r="Q19" s="38" t="s">
        <v>145</v>
      </c>
      <c r="R19" s="41" t="s">
        <v>146</v>
      </c>
      <c r="S19" s="39"/>
    </row>
    <row r="20" spans="1:19" s="34" customFormat="1" ht="24.95" customHeight="1" x14ac:dyDescent="0.4">
      <c r="A20" s="32" t="s">
        <v>25</v>
      </c>
      <c r="B20" s="29" t="str">
        <f t="shared" si="6"/>
        <v>★</v>
      </c>
      <c r="C20" s="31" t="str">
        <f t="shared" si="6"/>
        <v>●</v>
      </c>
      <c r="D20" s="29"/>
      <c r="E20" s="31"/>
      <c r="F20" s="29"/>
      <c r="G20" s="30"/>
      <c r="H20" s="31"/>
      <c r="I20" s="79">
        <f t="shared" si="1"/>
        <v>0</v>
      </c>
      <c r="J20" s="79">
        <f t="shared" si="2"/>
        <v>1</v>
      </c>
      <c r="K20" s="79">
        <f t="shared" si="3"/>
        <v>1</v>
      </c>
      <c r="L20" s="79">
        <f t="shared" si="4"/>
        <v>0</v>
      </c>
      <c r="M20" s="38" t="s">
        <v>6</v>
      </c>
      <c r="N20" s="39" t="s">
        <v>20</v>
      </c>
      <c r="O20" s="41"/>
      <c r="P20" s="39"/>
      <c r="Q20" s="38"/>
      <c r="R20" s="41"/>
      <c r="S20" s="39"/>
    </row>
    <row r="21" spans="1:19" s="34" customFormat="1" ht="24.95" customHeight="1" x14ac:dyDescent="0.4">
      <c r="A21" s="32" t="s">
        <v>26</v>
      </c>
      <c r="B21" s="29"/>
      <c r="C21" s="31"/>
      <c r="D21" s="29"/>
      <c r="E21" s="31"/>
      <c r="F21" s="29"/>
      <c r="G21" s="30"/>
      <c r="H21" s="31"/>
      <c r="I21" s="79">
        <f t="shared" si="1"/>
        <v>0</v>
      </c>
      <c r="J21" s="79">
        <f t="shared" si="2"/>
        <v>0</v>
      </c>
      <c r="K21" s="79">
        <f t="shared" si="3"/>
        <v>0</v>
      </c>
      <c r="L21" s="79">
        <f t="shared" si="4"/>
        <v>0</v>
      </c>
      <c r="M21" s="38"/>
      <c r="N21" s="39"/>
      <c r="O21" s="41"/>
      <c r="P21" s="39"/>
      <c r="Q21" s="38"/>
      <c r="R21" s="41"/>
      <c r="S21" s="39"/>
    </row>
    <row r="22" spans="1:19" s="34" customFormat="1" ht="24.95" customHeight="1" x14ac:dyDescent="0.4">
      <c r="A22" s="32" t="s">
        <v>27</v>
      </c>
      <c r="B22" s="29"/>
      <c r="C22" s="31"/>
      <c r="D22" s="29"/>
      <c r="E22" s="31"/>
      <c r="F22" s="29"/>
      <c r="G22" s="30"/>
      <c r="H22" s="31"/>
      <c r="I22" s="79">
        <f t="shared" si="1"/>
        <v>0</v>
      </c>
      <c r="J22" s="79">
        <f t="shared" si="2"/>
        <v>0</v>
      </c>
      <c r="K22" s="79">
        <f t="shared" si="3"/>
        <v>0</v>
      </c>
      <c r="L22" s="79">
        <f t="shared" si="4"/>
        <v>0</v>
      </c>
      <c r="M22" s="38"/>
      <c r="N22" s="39"/>
      <c r="O22" s="41"/>
      <c r="P22" s="39"/>
      <c r="Q22" s="38"/>
      <c r="R22" s="41"/>
      <c r="S22" s="39"/>
    </row>
    <row r="23" spans="1:19" s="34" customFormat="1" ht="24.95" customHeight="1" x14ac:dyDescent="0.4">
      <c r="A23" s="32" t="s">
        <v>28</v>
      </c>
      <c r="B23" s="29"/>
      <c r="C23" s="31"/>
      <c r="D23" s="29"/>
      <c r="E23" s="31"/>
      <c r="F23" s="29"/>
      <c r="G23" s="30"/>
      <c r="H23" s="31"/>
      <c r="I23" s="79">
        <f t="shared" si="1"/>
        <v>0</v>
      </c>
      <c r="J23" s="79">
        <f t="shared" si="2"/>
        <v>0</v>
      </c>
      <c r="K23" s="79">
        <f t="shared" si="3"/>
        <v>0</v>
      </c>
      <c r="L23" s="79">
        <f t="shared" si="4"/>
        <v>0</v>
      </c>
      <c r="M23" s="38"/>
      <c r="N23" s="39"/>
      <c r="O23" s="41"/>
      <c r="P23" s="39"/>
      <c r="Q23" s="38"/>
      <c r="R23" s="41"/>
      <c r="S23" s="39"/>
    </row>
    <row r="24" spans="1:19" s="34" customFormat="1" ht="24.95" customHeight="1" x14ac:dyDescent="0.4">
      <c r="A24" s="32" t="s">
        <v>29</v>
      </c>
      <c r="B24" s="29" t="str">
        <f t="shared" ref="B24" si="11">IF(M24="電気","★",IF(M24="テレビ","●",IF(M24="エアコン","◆")))</f>
        <v>★</v>
      </c>
      <c r="C24" s="31"/>
      <c r="D24" s="29"/>
      <c r="E24" s="31"/>
      <c r="F24" s="29"/>
      <c r="G24" s="30"/>
      <c r="H24" s="31"/>
      <c r="I24" s="79">
        <f t="shared" si="1"/>
        <v>0</v>
      </c>
      <c r="J24" s="79">
        <f t="shared" si="2"/>
        <v>0</v>
      </c>
      <c r="K24" s="79">
        <f t="shared" si="3"/>
        <v>1</v>
      </c>
      <c r="L24" s="79">
        <f t="shared" si="4"/>
        <v>0</v>
      </c>
      <c r="M24" s="38" t="s">
        <v>6</v>
      </c>
      <c r="N24" s="39"/>
      <c r="O24" s="41"/>
      <c r="P24" s="39"/>
      <c r="Q24" s="38"/>
      <c r="R24" s="41"/>
      <c r="S24" s="39"/>
    </row>
    <row r="25" spans="1:19" s="34" customFormat="1" ht="24.95" customHeight="1" x14ac:dyDescent="0.4">
      <c r="A25" s="32" t="s">
        <v>30</v>
      </c>
      <c r="B25" s="29"/>
      <c r="C25" s="31"/>
      <c r="D25" s="29"/>
      <c r="E25" s="31"/>
      <c r="F25" s="29"/>
      <c r="G25" s="30"/>
      <c r="H25" s="31"/>
      <c r="I25" s="79">
        <f t="shared" si="1"/>
        <v>0</v>
      </c>
      <c r="J25" s="79">
        <f t="shared" si="2"/>
        <v>0</v>
      </c>
      <c r="K25" s="79">
        <f t="shared" si="3"/>
        <v>0</v>
      </c>
      <c r="L25" s="79">
        <f t="shared" si="4"/>
        <v>0</v>
      </c>
      <c r="M25" s="38"/>
      <c r="N25" s="39"/>
      <c r="O25" s="41"/>
      <c r="P25" s="39"/>
      <c r="Q25" s="38"/>
      <c r="R25" s="41"/>
      <c r="S25" s="39"/>
    </row>
    <row r="26" spans="1:19" s="34" customFormat="1" ht="24.95" customHeight="1" x14ac:dyDescent="0.4">
      <c r="A26" s="32" t="s">
        <v>31</v>
      </c>
      <c r="B26" s="29"/>
      <c r="C26" s="31"/>
      <c r="D26" s="29"/>
      <c r="E26" s="31"/>
      <c r="F26" s="29"/>
      <c r="G26" s="30"/>
      <c r="H26" s="31"/>
      <c r="I26" s="79">
        <f t="shared" si="1"/>
        <v>0</v>
      </c>
      <c r="J26" s="79">
        <f t="shared" si="2"/>
        <v>0</v>
      </c>
      <c r="K26" s="79">
        <f t="shared" si="3"/>
        <v>0</v>
      </c>
      <c r="L26" s="79">
        <f t="shared" si="4"/>
        <v>0</v>
      </c>
      <c r="M26" s="38"/>
      <c r="N26" s="39"/>
      <c r="O26" s="41"/>
      <c r="P26" s="39"/>
      <c r="Q26" s="38"/>
      <c r="R26" s="41"/>
      <c r="S26" s="39"/>
    </row>
    <row r="27" spans="1:19" x14ac:dyDescent="0.4">
      <c r="A27" s="139" t="s">
        <v>127</v>
      </c>
      <c r="B27" s="142" t="s">
        <v>4</v>
      </c>
      <c r="C27" s="100"/>
      <c r="D27" s="115"/>
      <c r="E27" s="101"/>
      <c r="F27" s="115"/>
      <c r="G27" s="100"/>
      <c r="H27" s="101"/>
      <c r="O27" s="20"/>
      <c r="P27" s="20"/>
    </row>
    <row r="28" spans="1:19" ht="24.75" customHeight="1" x14ac:dyDescent="0.4">
      <c r="A28" s="140"/>
      <c r="B28" s="143"/>
      <c r="C28" s="107"/>
      <c r="D28" s="116"/>
      <c r="E28" s="108"/>
      <c r="F28" s="116"/>
      <c r="G28" s="107"/>
      <c r="H28" s="108"/>
    </row>
    <row r="29" spans="1:19" x14ac:dyDescent="0.4">
      <c r="A29" s="139" t="s">
        <v>144</v>
      </c>
      <c r="B29" s="119" t="s">
        <v>4</v>
      </c>
      <c r="C29" s="100"/>
      <c r="D29" s="119" t="s">
        <v>4</v>
      </c>
      <c r="E29" s="101"/>
      <c r="F29" s="115"/>
      <c r="G29" s="100"/>
      <c r="H29" s="101"/>
    </row>
    <row r="30" spans="1:19" ht="26.25" customHeight="1" thickBot="1" x14ac:dyDescent="0.45">
      <c r="A30" s="141"/>
      <c r="B30" s="120"/>
      <c r="C30" s="118"/>
      <c r="D30" s="120"/>
      <c r="E30" s="102"/>
      <c r="F30" s="117"/>
      <c r="G30" s="118"/>
      <c r="H30" s="102"/>
    </row>
  </sheetData>
  <mergeCells count="23">
    <mergeCell ref="G1:H1"/>
    <mergeCell ref="M1:N1"/>
    <mergeCell ref="Q1:R1"/>
    <mergeCell ref="B2:C2"/>
    <mergeCell ref="D2:E2"/>
    <mergeCell ref="O1:P1"/>
    <mergeCell ref="F2:H2"/>
    <mergeCell ref="A27:A28"/>
    <mergeCell ref="A29:A30"/>
    <mergeCell ref="B27:B28"/>
    <mergeCell ref="B29:B30"/>
    <mergeCell ref="G29:G30"/>
    <mergeCell ref="G27:G28"/>
    <mergeCell ref="F29:F30"/>
    <mergeCell ref="F27:F28"/>
    <mergeCell ref="E29:E30"/>
    <mergeCell ref="E27:E28"/>
    <mergeCell ref="H27:H28"/>
    <mergeCell ref="H29:H30"/>
    <mergeCell ref="D29:D30"/>
    <mergeCell ref="D27:D28"/>
    <mergeCell ref="C29:C30"/>
    <mergeCell ref="C27:C28"/>
  </mergeCells>
  <phoneticPr fontId="2"/>
  <pageMargins left="0.51181102362204722" right="0.70866141732283472" top="0.74803149606299213" bottom="0.74803149606299213" header="0.31496062992125984" footer="0.31496062992125984"/>
  <pageSetup paperSize="9" scale="62" orientation="landscape" horizontalDpi="300" verticalDpi="300" r:id="rId1"/>
  <colBreaks count="1" manualBreakCount="1">
    <brk id="8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81832-82BE-49F4-B343-D8EF49416FC9}">
  <dimension ref="A1:M26"/>
  <sheetViews>
    <sheetView view="pageBreakPreview" zoomScale="80" zoomScaleNormal="80" zoomScaleSheetLayoutView="80" workbookViewId="0">
      <pane xSplit="1" topLeftCell="H1" activePane="topRight" state="frozen"/>
      <selection pane="topRight" activeCell="V8" sqref="V8"/>
    </sheetView>
  </sheetViews>
  <sheetFormatPr defaultRowHeight="18.75" x14ac:dyDescent="0.4"/>
  <cols>
    <col min="1" max="1" width="13.125" customWidth="1"/>
    <col min="2" max="2" width="12.5" customWidth="1"/>
    <col min="3" max="7" width="10.625" customWidth="1"/>
    <col min="8" max="8" width="11.375" bestFit="1" customWidth="1"/>
    <col min="12" max="13" width="10.75" customWidth="1"/>
  </cols>
  <sheetData>
    <row r="1" spans="1:13" s="34" customFormat="1" ht="64.5" customHeight="1" thickBot="1" x14ac:dyDescent="0.45">
      <c r="A1" s="65" t="s">
        <v>141</v>
      </c>
      <c r="B1" s="65"/>
      <c r="C1" s="65"/>
      <c r="E1" s="133" t="s">
        <v>128</v>
      </c>
      <c r="F1" s="133"/>
      <c r="G1" s="133"/>
      <c r="H1" s="42" t="s">
        <v>1</v>
      </c>
      <c r="I1" s="71" t="s">
        <v>2</v>
      </c>
      <c r="J1" s="71" t="s">
        <v>3</v>
      </c>
      <c r="K1" s="71" t="s">
        <v>4</v>
      </c>
      <c r="L1" s="109">
        <v>45285</v>
      </c>
      <c r="M1" s="126"/>
    </row>
    <row r="2" spans="1:13" s="34" customFormat="1" ht="24.95" customHeight="1" x14ac:dyDescent="0.4">
      <c r="A2" s="48"/>
      <c r="B2" s="78">
        <v>45285</v>
      </c>
      <c r="C2" s="72"/>
      <c r="D2" s="144"/>
      <c r="E2" s="144"/>
      <c r="F2" s="144"/>
      <c r="G2" s="144"/>
      <c r="H2" s="37" t="s">
        <v>8</v>
      </c>
      <c r="I2" s="71" t="s">
        <v>20</v>
      </c>
      <c r="J2" s="71" t="s">
        <v>35</v>
      </c>
      <c r="K2" s="71" t="s">
        <v>36</v>
      </c>
      <c r="L2" s="38"/>
      <c r="M2" s="39"/>
    </row>
    <row r="3" spans="1:13" s="34" customFormat="1" ht="24.95" customHeight="1" x14ac:dyDescent="0.4">
      <c r="A3" s="40" t="s">
        <v>5</v>
      </c>
      <c r="B3" s="29" t="str">
        <f>IF(L3="電気","★",IF(L3="テレビ","●",IF(L3="エアコン","◆")))</f>
        <v>★</v>
      </c>
      <c r="C3" s="44"/>
      <c r="D3" s="45"/>
      <c r="E3" s="45"/>
      <c r="F3" s="45"/>
      <c r="G3" s="45"/>
      <c r="H3" s="71">
        <f t="shared" ref="H3:H26" si="0">COUNTIF(B3:G3,"◆")</f>
        <v>0</v>
      </c>
      <c r="I3" s="71">
        <f t="shared" ref="I3:I26" si="1">COUNTIF(B3:G3,"●")</f>
        <v>0</v>
      </c>
      <c r="J3" s="71">
        <f t="shared" ref="J3:J26" si="2">COUNTIF(B3:G3,"★")</f>
        <v>1</v>
      </c>
      <c r="K3" s="71">
        <f t="shared" ref="K3:K26" si="3">COUNTIF(B3:G3,"▲")</f>
        <v>0</v>
      </c>
      <c r="L3" s="38" t="s">
        <v>142</v>
      </c>
      <c r="M3" s="39"/>
    </row>
    <row r="4" spans="1:13" s="34" customFormat="1" ht="24.95" customHeight="1" x14ac:dyDescent="0.4">
      <c r="A4" s="32" t="s">
        <v>7</v>
      </c>
      <c r="B4" s="29" t="str">
        <f>IF(L4="電気","★",IF(L4="テレビ","●",IF(L4="エアコン","◆")))</f>
        <v>★</v>
      </c>
      <c r="C4" s="44"/>
      <c r="D4" s="45"/>
      <c r="E4" s="45"/>
      <c r="F4" s="45"/>
      <c r="G4" s="45"/>
      <c r="H4" s="71">
        <f t="shared" si="0"/>
        <v>0</v>
      </c>
      <c r="I4" s="71">
        <f t="shared" si="1"/>
        <v>0</v>
      </c>
      <c r="J4" s="71">
        <f t="shared" si="2"/>
        <v>1</v>
      </c>
      <c r="K4" s="71">
        <f t="shared" si="3"/>
        <v>0</v>
      </c>
      <c r="L4" s="38" t="s">
        <v>142</v>
      </c>
      <c r="M4" s="39"/>
    </row>
    <row r="5" spans="1:13" s="34" customFormat="1" ht="24.95" customHeight="1" x14ac:dyDescent="0.4">
      <c r="A5" s="32" t="s">
        <v>9</v>
      </c>
      <c r="B5" s="29"/>
      <c r="C5" s="44"/>
      <c r="D5" s="45"/>
      <c r="E5" s="45"/>
      <c r="F5" s="45"/>
      <c r="G5" s="45"/>
      <c r="H5" s="71">
        <f t="shared" si="0"/>
        <v>0</v>
      </c>
      <c r="I5" s="71">
        <f t="shared" si="1"/>
        <v>0</v>
      </c>
      <c r="J5" s="71">
        <f t="shared" si="2"/>
        <v>0</v>
      </c>
      <c r="K5" s="71">
        <f t="shared" si="3"/>
        <v>0</v>
      </c>
      <c r="L5" s="38"/>
      <c r="M5" s="39"/>
    </row>
    <row r="6" spans="1:13" s="34" customFormat="1" ht="24.95" customHeight="1" x14ac:dyDescent="0.4">
      <c r="A6" s="32" t="s">
        <v>10</v>
      </c>
      <c r="B6" s="29"/>
      <c r="C6" s="44"/>
      <c r="D6" s="45"/>
      <c r="E6" s="45"/>
      <c r="F6" s="45"/>
      <c r="G6" s="45"/>
      <c r="H6" s="71">
        <f t="shared" si="0"/>
        <v>0</v>
      </c>
      <c r="I6" s="71">
        <f t="shared" si="1"/>
        <v>0</v>
      </c>
      <c r="J6" s="71">
        <f t="shared" si="2"/>
        <v>0</v>
      </c>
      <c r="K6" s="71">
        <f t="shared" si="3"/>
        <v>0</v>
      </c>
      <c r="L6" s="38"/>
      <c r="M6" s="39"/>
    </row>
    <row r="7" spans="1:13" s="34" customFormat="1" ht="24.95" customHeight="1" x14ac:dyDescent="0.4">
      <c r="A7" s="32" t="s">
        <v>11</v>
      </c>
      <c r="B7" s="29" t="str">
        <f>IF(L7="電気","★",IF(L7="テレビ","●",IF(L7="エアコン","◆")))</f>
        <v>★</v>
      </c>
      <c r="C7" s="44"/>
      <c r="D7" s="45"/>
      <c r="E7" s="45"/>
      <c r="F7" s="45"/>
      <c r="G7" s="45"/>
      <c r="H7" s="71">
        <f t="shared" si="0"/>
        <v>0</v>
      </c>
      <c r="I7" s="71">
        <f t="shared" si="1"/>
        <v>0</v>
      </c>
      <c r="J7" s="71">
        <f t="shared" si="2"/>
        <v>1</v>
      </c>
      <c r="K7" s="71">
        <f t="shared" si="3"/>
        <v>0</v>
      </c>
      <c r="L7" s="38" t="s">
        <v>142</v>
      </c>
      <c r="M7" s="39"/>
    </row>
    <row r="8" spans="1:13" s="34" customFormat="1" ht="24.95" customHeight="1" x14ac:dyDescent="0.4">
      <c r="A8" s="32" t="s">
        <v>12</v>
      </c>
      <c r="B8" s="29"/>
      <c r="C8" s="44"/>
      <c r="D8" s="45"/>
      <c r="E8" s="45"/>
      <c r="F8" s="45"/>
      <c r="G8" s="45"/>
      <c r="H8" s="71">
        <f t="shared" si="0"/>
        <v>0</v>
      </c>
      <c r="I8" s="71">
        <f t="shared" si="1"/>
        <v>0</v>
      </c>
      <c r="J8" s="71">
        <f t="shared" si="2"/>
        <v>0</v>
      </c>
      <c r="K8" s="71">
        <f t="shared" si="3"/>
        <v>0</v>
      </c>
      <c r="L8" s="38"/>
      <c r="M8" s="39"/>
    </row>
    <row r="9" spans="1:13" s="34" customFormat="1" ht="24.95" customHeight="1" x14ac:dyDescent="0.4">
      <c r="A9" s="32" t="s">
        <v>13</v>
      </c>
      <c r="B9" s="29"/>
      <c r="C9" s="44"/>
      <c r="D9" s="45"/>
      <c r="E9" s="45"/>
      <c r="F9" s="45"/>
      <c r="G9" s="45"/>
      <c r="H9" s="71">
        <f t="shared" si="0"/>
        <v>0</v>
      </c>
      <c r="I9" s="71">
        <f t="shared" si="1"/>
        <v>0</v>
      </c>
      <c r="J9" s="71">
        <f t="shared" si="2"/>
        <v>0</v>
      </c>
      <c r="K9" s="71">
        <f t="shared" si="3"/>
        <v>0</v>
      </c>
      <c r="L9" s="38"/>
      <c r="M9" s="39"/>
    </row>
    <row r="10" spans="1:13" s="34" customFormat="1" ht="24.95" customHeight="1" x14ac:dyDescent="0.4">
      <c r="A10" s="32" t="s">
        <v>14</v>
      </c>
      <c r="B10" s="29"/>
      <c r="C10" s="44"/>
      <c r="D10" s="45"/>
      <c r="E10" s="45"/>
      <c r="F10" s="45"/>
      <c r="G10" s="45"/>
      <c r="H10" s="71">
        <f t="shared" si="0"/>
        <v>0</v>
      </c>
      <c r="I10" s="71">
        <f t="shared" si="1"/>
        <v>0</v>
      </c>
      <c r="J10" s="71">
        <f t="shared" si="2"/>
        <v>0</v>
      </c>
      <c r="K10" s="71">
        <f t="shared" si="3"/>
        <v>0</v>
      </c>
      <c r="L10" s="38"/>
      <c r="M10" s="39"/>
    </row>
    <row r="11" spans="1:13" s="34" customFormat="1" ht="24.95" customHeight="1" x14ac:dyDescent="0.4">
      <c r="A11" s="32" t="s">
        <v>15</v>
      </c>
      <c r="B11" s="29"/>
      <c r="C11" s="44"/>
      <c r="D11" s="45"/>
      <c r="E11" s="45"/>
      <c r="F11" s="45"/>
      <c r="G11" s="45"/>
      <c r="H11" s="71">
        <f t="shared" si="0"/>
        <v>0</v>
      </c>
      <c r="I11" s="71">
        <f t="shared" si="1"/>
        <v>0</v>
      </c>
      <c r="J11" s="71">
        <f t="shared" si="2"/>
        <v>0</v>
      </c>
      <c r="K11" s="71">
        <f t="shared" si="3"/>
        <v>0</v>
      </c>
      <c r="L11" s="38"/>
      <c r="M11" s="39"/>
    </row>
    <row r="12" spans="1:13" s="34" customFormat="1" ht="24.95" customHeight="1" x14ac:dyDescent="0.4">
      <c r="A12" s="32" t="s">
        <v>16</v>
      </c>
      <c r="B12" s="29"/>
      <c r="C12" s="44"/>
      <c r="D12" s="45"/>
      <c r="E12" s="45"/>
      <c r="F12" s="45"/>
      <c r="G12" s="45"/>
      <c r="H12" s="71">
        <f t="shared" si="0"/>
        <v>0</v>
      </c>
      <c r="I12" s="71">
        <f t="shared" si="1"/>
        <v>0</v>
      </c>
      <c r="J12" s="71">
        <f t="shared" si="2"/>
        <v>0</v>
      </c>
      <c r="K12" s="71">
        <f t="shared" si="3"/>
        <v>0</v>
      </c>
      <c r="L12" s="38"/>
      <c r="M12" s="39"/>
    </row>
    <row r="13" spans="1:13" s="34" customFormat="1" ht="24.95" customHeight="1" x14ac:dyDescent="0.4">
      <c r="A13" s="32" t="s">
        <v>17</v>
      </c>
      <c r="B13" s="29" t="str">
        <f>IF(L13="電気","★",IF(L13="テレビ","●",IF(L13="エアコン","◆")))</f>
        <v>★</v>
      </c>
      <c r="C13" s="44"/>
      <c r="D13" s="45"/>
      <c r="E13" s="45"/>
      <c r="F13" s="45"/>
      <c r="G13" s="45"/>
      <c r="H13" s="71">
        <f t="shared" si="0"/>
        <v>0</v>
      </c>
      <c r="I13" s="71">
        <f t="shared" si="1"/>
        <v>0</v>
      </c>
      <c r="J13" s="71">
        <f t="shared" si="2"/>
        <v>1</v>
      </c>
      <c r="K13" s="71">
        <f t="shared" si="3"/>
        <v>0</v>
      </c>
      <c r="L13" s="38" t="s">
        <v>142</v>
      </c>
      <c r="M13" s="39"/>
    </row>
    <row r="14" spans="1:13" s="34" customFormat="1" ht="24.95" customHeight="1" x14ac:dyDescent="0.4">
      <c r="A14" s="32" t="s">
        <v>18</v>
      </c>
      <c r="B14" s="29"/>
      <c r="C14" s="44"/>
      <c r="D14" s="45"/>
      <c r="E14" s="45"/>
      <c r="F14" s="45"/>
      <c r="G14" s="45"/>
      <c r="H14" s="71">
        <f t="shared" si="0"/>
        <v>0</v>
      </c>
      <c r="I14" s="71">
        <f t="shared" si="1"/>
        <v>0</v>
      </c>
      <c r="J14" s="71">
        <f t="shared" si="2"/>
        <v>0</v>
      </c>
      <c r="K14" s="71">
        <f t="shared" si="3"/>
        <v>0</v>
      </c>
      <c r="L14" s="38"/>
      <c r="M14" s="39"/>
    </row>
    <row r="15" spans="1:13" s="34" customFormat="1" ht="24.95" customHeight="1" x14ac:dyDescent="0.4">
      <c r="A15" s="32" t="s">
        <v>19</v>
      </c>
      <c r="B15" s="29"/>
      <c r="C15" s="44"/>
      <c r="D15" s="45"/>
      <c r="E15" s="45"/>
      <c r="F15" s="45"/>
      <c r="G15" s="45"/>
      <c r="H15" s="71">
        <f t="shared" si="0"/>
        <v>0</v>
      </c>
      <c r="I15" s="71">
        <f t="shared" si="1"/>
        <v>0</v>
      </c>
      <c r="J15" s="71">
        <f t="shared" si="2"/>
        <v>0</v>
      </c>
      <c r="K15" s="71">
        <f t="shared" si="3"/>
        <v>0</v>
      </c>
      <c r="L15" s="38"/>
      <c r="M15" s="39"/>
    </row>
    <row r="16" spans="1:13" s="34" customFormat="1" ht="24.95" customHeight="1" x14ac:dyDescent="0.4">
      <c r="A16" s="32" t="s">
        <v>21</v>
      </c>
      <c r="B16" s="29"/>
      <c r="C16" s="44"/>
      <c r="D16" s="45"/>
      <c r="E16" s="45"/>
      <c r="F16" s="45"/>
      <c r="G16" s="45"/>
      <c r="H16" s="71">
        <f t="shared" si="0"/>
        <v>0</v>
      </c>
      <c r="I16" s="71">
        <f t="shared" si="1"/>
        <v>0</v>
      </c>
      <c r="J16" s="71">
        <f t="shared" si="2"/>
        <v>0</v>
      </c>
      <c r="K16" s="71">
        <f t="shared" si="3"/>
        <v>0</v>
      </c>
      <c r="L16" s="38"/>
      <c r="M16" s="39"/>
    </row>
    <row r="17" spans="1:13" s="34" customFormat="1" ht="24.95" customHeight="1" x14ac:dyDescent="0.4">
      <c r="A17" s="32" t="s">
        <v>22</v>
      </c>
      <c r="B17" s="29"/>
      <c r="C17" s="44"/>
      <c r="D17" s="45"/>
      <c r="E17" s="45"/>
      <c r="F17" s="45"/>
      <c r="G17" s="45"/>
      <c r="H17" s="71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  <c r="L17" s="38"/>
      <c r="M17" s="39"/>
    </row>
    <row r="18" spans="1:13" s="34" customFormat="1" ht="24.95" customHeight="1" x14ac:dyDescent="0.4">
      <c r="A18" s="32" t="s">
        <v>23</v>
      </c>
      <c r="B18" s="29"/>
      <c r="C18" s="44"/>
      <c r="D18" s="45"/>
      <c r="E18" s="45"/>
      <c r="F18" s="45"/>
      <c r="G18" s="45"/>
      <c r="H18" s="71">
        <f t="shared" si="0"/>
        <v>0</v>
      </c>
      <c r="I18" s="71">
        <f t="shared" si="1"/>
        <v>0</v>
      </c>
      <c r="J18" s="71">
        <f t="shared" si="2"/>
        <v>0</v>
      </c>
      <c r="K18" s="71">
        <f t="shared" si="3"/>
        <v>0</v>
      </c>
      <c r="L18" s="38"/>
      <c r="M18" s="39"/>
    </row>
    <row r="19" spans="1:13" s="34" customFormat="1" ht="24.95" customHeight="1" x14ac:dyDescent="0.4">
      <c r="A19" s="32" t="s">
        <v>24</v>
      </c>
      <c r="B19" s="29"/>
      <c r="C19" s="44"/>
      <c r="D19" s="45"/>
      <c r="E19" s="45"/>
      <c r="F19" s="45"/>
      <c r="G19" s="45"/>
      <c r="H19" s="71">
        <f t="shared" si="0"/>
        <v>0</v>
      </c>
      <c r="I19" s="71">
        <f t="shared" si="1"/>
        <v>0</v>
      </c>
      <c r="J19" s="71">
        <f t="shared" si="2"/>
        <v>0</v>
      </c>
      <c r="K19" s="71">
        <f t="shared" si="3"/>
        <v>0</v>
      </c>
      <c r="L19" s="38"/>
      <c r="M19" s="39"/>
    </row>
    <row r="20" spans="1:13" s="34" customFormat="1" ht="24.95" customHeight="1" x14ac:dyDescent="0.4">
      <c r="A20" s="32" t="s">
        <v>25</v>
      </c>
      <c r="B20" s="29" t="str">
        <f>IF(L20="電気","★",IF(L20="テレビ","●",IF(L20="エアコン","◆")))</f>
        <v>★</v>
      </c>
      <c r="C20" s="44"/>
      <c r="D20" s="45"/>
      <c r="E20" s="45"/>
      <c r="F20" s="45"/>
      <c r="G20" s="45"/>
      <c r="H20" s="71">
        <f t="shared" si="0"/>
        <v>0</v>
      </c>
      <c r="I20" s="71">
        <f t="shared" si="1"/>
        <v>0</v>
      </c>
      <c r="J20" s="71">
        <f t="shared" si="2"/>
        <v>1</v>
      </c>
      <c r="K20" s="71">
        <f t="shared" si="3"/>
        <v>0</v>
      </c>
      <c r="L20" s="38" t="s">
        <v>142</v>
      </c>
      <c r="M20" s="39"/>
    </row>
    <row r="21" spans="1:13" s="34" customFormat="1" ht="24.95" customHeight="1" x14ac:dyDescent="0.4">
      <c r="A21" s="32" t="s">
        <v>26</v>
      </c>
      <c r="B21" s="29"/>
      <c r="C21" s="44"/>
      <c r="D21" s="45"/>
      <c r="E21" s="45"/>
      <c r="F21" s="45"/>
      <c r="G21" s="45"/>
      <c r="H21" s="71">
        <f t="shared" si="0"/>
        <v>0</v>
      </c>
      <c r="I21" s="71">
        <f t="shared" si="1"/>
        <v>0</v>
      </c>
      <c r="J21" s="71">
        <f t="shared" si="2"/>
        <v>0</v>
      </c>
      <c r="K21" s="71">
        <f t="shared" si="3"/>
        <v>0</v>
      </c>
      <c r="L21" s="38"/>
      <c r="M21" s="39"/>
    </row>
    <row r="22" spans="1:13" s="34" customFormat="1" ht="24.95" customHeight="1" x14ac:dyDescent="0.4">
      <c r="A22" s="32" t="s">
        <v>27</v>
      </c>
      <c r="B22" s="29"/>
      <c r="C22" s="44"/>
      <c r="D22" s="45"/>
      <c r="E22" s="45"/>
      <c r="F22" s="45"/>
      <c r="G22" s="45"/>
      <c r="H22" s="71">
        <f t="shared" si="0"/>
        <v>0</v>
      </c>
      <c r="I22" s="71">
        <f t="shared" si="1"/>
        <v>0</v>
      </c>
      <c r="J22" s="71">
        <f t="shared" si="2"/>
        <v>0</v>
      </c>
      <c r="K22" s="71">
        <f t="shared" si="3"/>
        <v>0</v>
      </c>
      <c r="L22" s="38"/>
      <c r="M22" s="39"/>
    </row>
    <row r="23" spans="1:13" s="34" customFormat="1" ht="24.95" customHeight="1" x14ac:dyDescent="0.4">
      <c r="A23" s="32" t="s">
        <v>28</v>
      </c>
      <c r="B23" s="29"/>
      <c r="C23" s="44"/>
      <c r="D23" s="45"/>
      <c r="E23" s="45"/>
      <c r="F23" s="45"/>
      <c r="G23" s="45"/>
      <c r="H23" s="71">
        <f t="shared" si="0"/>
        <v>0</v>
      </c>
      <c r="I23" s="71">
        <f t="shared" si="1"/>
        <v>0</v>
      </c>
      <c r="J23" s="71">
        <f t="shared" si="2"/>
        <v>0</v>
      </c>
      <c r="K23" s="71">
        <f t="shared" si="3"/>
        <v>0</v>
      </c>
      <c r="L23" s="38"/>
      <c r="M23" s="39"/>
    </row>
    <row r="24" spans="1:13" s="34" customFormat="1" ht="24.95" customHeight="1" x14ac:dyDescent="0.4">
      <c r="A24" s="32" t="s">
        <v>29</v>
      </c>
      <c r="B24" s="29"/>
      <c r="C24" s="44"/>
      <c r="D24" s="45"/>
      <c r="E24" s="45"/>
      <c r="F24" s="45"/>
      <c r="G24" s="45"/>
      <c r="H24" s="71">
        <f t="shared" si="0"/>
        <v>0</v>
      </c>
      <c r="I24" s="71">
        <f t="shared" si="1"/>
        <v>0</v>
      </c>
      <c r="J24" s="71">
        <f t="shared" si="2"/>
        <v>0</v>
      </c>
      <c r="K24" s="71">
        <f t="shared" si="3"/>
        <v>0</v>
      </c>
      <c r="L24" s="38"/>
      <c r="M24" s="39"/>
    </row>
    <row r="25" spans="1:13" s="34" customFormat="1" ht="24.95" customHeight="1" x14ac:dyDescent="0.4">
      <c r="A25" s="32" t="s">
        <v>30</v>
      </c>
      <c r="B25" s="29"/>
      <c r="C25" s="44"/>
      <c r="D25" s="45"/>
      <c r="E25" s="45"/>
      <c r="F25" s="45"/>
      <c r="G25" s="45"/>
      <c r="H25" s="71">
        <f t="shared" si="0"/>
        <v>0</v>
      </c>
      <c r="I25" s="71">
        <f t="shared" si="1"/>
        <v>0</v>
      </c>
      <c r="J25" s="71">
        <f t="shared" si="2"/>
        <v>0</v>
      </c>
      <c r="K25" s="71">
        <f t="shared" si="3"/>
        <v>0</v>
      </c>
      <c r="L25" s="38"/>
      <c r="M25" s="39"/>
    </row>
    <row r="26" spans="1:13" s="34" customFormat="1" ht="24.95" customHeight="1" x14ac:dyDescent="0.4">
      <c r="A26" s="32" t="s">
        <v>31</v>
      </c>
      <c r="B26" s="29"/>
      <c r="C26" s="44"/>
      <c r="D26" s="45"/>
      <c r="E26" s="45"/>
      <c r="F26" s="45"/>
      <c r="G26" s="45"/>
      <c r="H26" s="71">
        <f t="shared" si="0"/>
        <v>0</v>
      </c>
      <c r="I26" s="71">
        <f t="shared" si="1"/>
        <v>0</v>
      </c>
      <c r="J26" s="71">
        <f t="shared" si="2"/>
        <v>0</v>
      </c>
      <c r="K26" s="71">
        <f t="shared" si="3"/>
        <v>0</v>
      </c>
      <c r="L26" s="38"/>
      <c r="M26" s="39"/>
    </row>
  </sheetData>
  <mergeCells count="4">
    <mergeCell ref="E1:G1"/>
    <mergeCell ref="L1:M1"/>
    <mergeCell ref="D2:E2"/>
    <mergeCell ref="F2:G2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7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E0A12-DF67-4771-99E8-64DD2E49C29B}">
  <dimension ref="A1:U26"/>
  <sheetViews>
    <sheetView view="pageBreakPreview" zoomScale="80" zoomScaleNormal="80" zoomScaleSheetLayoutView="80" workbookViewId="0">
      <pane xSplit="1" topLeftCell="B1" activePane="topRight" state="frozen"/>
      <selection pane="topRight" activeCell="I8" sqref="I8"/>
    </sheetView>
  </sheetViews>
  <sheetFormatPr defaultRowHeight="18.75" x14ac:dyDescent="0.4"/>
  <cols>
    <col min="1" max="1" width="13.125" customWidth="1"/>
    <col min="2" max="2" width="10.5" bestFit="1" customWidth="1"/>
    <col min="3" max="3" width="11" customWidth="1"/>
    <col min="4" max="9" width="10.625" customWidth="1"/>
    <col min="10" max="10" width="11.375" bestFit="1" customWidth="1"/>
    <col min="14" max="15" width="10.75" customWidth="1"/>
    <col min="16" max="16" width="12.125" bestFit="1" customWidth="1"/>
    <col min="19" max="19" width="10" customWidth="1"/>
    <col min="20" max="20" width="9.5" customWidth="1"/>
  </cols>
  <sheetData>
    <row r="1" spans="1:21" s="34" customFormat="1" ht="64.5" customHeight="1" thickBot="1" x14ac:dyDescent="0.45">
      <c r="A1" s="65" t="s">
        <v>132</v>
      </c>
      <c r="B1" s="65"/>
      <c r="C1" s="65"/>
      <c r="D1" s="65"/>
      <c r="F1" s="145" t="s">
        <v>128</v>
      </c>
      <c r="G1" s="133"/>
      <c r="H1" s="133"/>
      <c r="I1" s="73"/>
      <c r="J1" s="42" t="s">
        <v>1</v>
      </c>
      <c r="K1" s="68" t="s">
        <v>2</v>
      </c>
      <c r="L1" s="68" t="s">
        <v>3</v>
      </c>
      <c r="M1" s="68" t="s">
        <v>4</v>
      </c>
      <c r="N1" s="109">
        <v>45278</v>
      </c>
      <c r="O1" s="126"/>
      <c r="P1" s="69">
        <v>45279</v>
      </c>
      <c r="Q1" s="109">
        <v>45280</v>
      </c>
      <c r="R1" s="126"/>
      <c r="S1" s="146">
        <v>45281</v>
      </c>
      <c r="T1" s="147"/>
    </row>
    <row r="2" spans="1:21" s="34" customFormat="1" ht="24.95" customHeight="1" x14ac:dyDescent="0.4">
      <c r="A2" s="48"/>
      <c r="B2" s="111">
        <v>45278</v>
      </c>
      <c r="C2" s="104"/>
      <c r="D2" s="66">
        <v>45279</v>
      </c>
      <c r="E2" s="148">
        <v>45280</v>
      </c>
      <c r="F2" s="149"/>
      <c r="G2" s="148">
        <v>45281</v>
      </c>
      <c r="H2" s="149"/>
      <c r="I2" s="150"/>
      <c r="J2" s="37" t="s">
        <v>8</v>
      </c>
      <c r="K2" s="68" t="s">
        <v>20</v>
      </c>
      <c r="L2" s="68" t="s">
        <v>35</v>
      </c>
      <c r="M2" s="68" t="s">
        <v>36</v>
      </c>
      <c r="N2" s="38"/>
      <c r="O2" s="39"/>
      <c r="P2" s="56"/>
      <c r="S2" s="38"/>
      <c r="T2" s="39"/>
    </row>
    <row r="3" spans="1:21" s="34" customFormat="1" ht="24.95" customHeight="1" x14ac:dyDescent="0.4">
      <c r="A3" s="40" t="s">
        <v>5</v>
      </c>
      <c r="B3" s="29"/>
      <c r="C3" s="31"/>
      <c r="D3" s="29"/>
      <c r="E3" s="29"/>
      <c r="F3" s="30"/>
      <c r="G3" s="29"/>
      <c r="H3" s="30"/>
      <c r="I3" s="31"/>
      <c r="J3" s="68">
        <f>COUNTIF(B3:I3,"◆")</f>
        <v>0</v>
      </c>
      <c r="K3" s="68">
        <f>COUNTIF(B3:I3,"●")</f>
        <v>0</v>
      </c>
      <c r="L3" s="68">
        <f>COUNTIF(B3:I3,"★")</f>
        <v>0</v>
      </c>
      <c r="M3" s="68">
        <f>COUNTIF(B3:I3,"▲")</f>
        <v>0</v>
      </c>
      <c r="N3" s="38"/>
      <c r="O3" s="39"/>
      <c r="P3" s="56"/>
      <c r="S3" s="38"/>
      <c r="T3" s="39"/>
    </row>
    <row r="4" spans="1:21" s="34" customFormat="1" ht="24.95" customHeight="1" x14ac:dyDescent="0.4">
      <c r="A4" s="32" t="s">
        <v>7</v>
      </c>
      <c r="B4" s="29"/>
      <c r="C4" s="31"/>
      <c r="D4" s="29"/>
      <c r="E4" s="29"/>
      <c r="F4" s="30"/>
      <c r="G4" s="29"/>
      <c r="H4" s="30"/>
      <c r="I4" s="31"/>
      <c r="J4" s="79">
        <f t="shared" ref="J4:J26" si="0">COUNTIF(B4:I4,"◆")</f>
        <v>0</v>
      </c>
      <c r="K4" s="79">
        <f t="shared" ref="K4:K26" si="1">COUNTIF(B4:I4,"●")</f>
        <v>0</v>
      </c>
      <c r="L4" s="79">
        <f t="shared" ref="L4:L26" si="2">COUNTIF(B4:I4,"★")</f>
        <v>0</v>
      </c>
      <c r="M4" s="79">
        <f t="shared" ref="M4:M26" si="3">COUNTIF(B4:I4,"▲")</f>
        <v>0</v>
      </c>
      <c r="N4" s="38"/>
      <c r="O4" s="39"/>
      <c r="P4" s="56"/>
      <c r="S4" s="38"/>
      <c r="T4" s="39"/>
    </row>
    <row r="5" spans="1:21" s="34" customFormat="1" ht="24.95" customHeight="1" x14ac:dyDescent="0.4">
      <c r="A5" s="32" t="s">
        <v>9</v>
      </c>
      <c r="B5" s="29"/>
      <c r="C5" s="31"/>
      <c r="D5" s="29"/>
      <c r="E5" s="29"/>
      <c r="F5" s="30"/>
      <c r="G5" s="29"/>
      <c r="H5" s="30"/>
      <c r="I5" s="31"/>
      <c r="J5" s="79">
        <f t="shared" si="0"/>
        <v>0</v>
      </c>
      <c r="K5" s="79">
        <f t="shared" si="1"/>
        <v>0</v>
      </c>
      <c r="L5" s="79">
        <f t="shared" si="2"/>
        <v>0</v>
      </c>
      <c r="M5" s="79">
        <f t="shared" si="3"/>
        <v>0</v>
      </c>
      <c r="N5" s="38"/>
      <c r="O5" s="39"/>
      <c r="P5" s="56"/>
      <c r="S5" s="38"/>
      <c r="T5" s="39"/>
    </row>
    <row r="6" spans="1:21" s="34" customFormat="1" ht="24.95" customHeight="1" x14ac:dyDescent="0.4">
      <c r="A6" s="32" t="s">
        <v>10</v>
      </c>
      <c r="B6" s="29" t="str">
        <f t="shared" ref="B6:B16" si="4">IF(N6="電気","★",IF(N6="テレビ","●",IF(N6="エアコン","◆")))</f>
        <v>●</v>
      </c>
      <c r="C6" s="31"/>
      <c r="D6" s="29"/>
      <c r="E6" s="29"/>
      <c r="F6" s="30"/>
      <c r="G6" s="29"/>
      <c r="H6" s="30"/>
      <c r="I6" s="31"/>
      <c r="J6" s="79">
        <f t="shared" si="0"/>
        <v>0</v>
      </c>
      <c r="K6" s="79">
        <f t="shared" si="1"/>
        <v>1</v>
      </c>
      <c r="L6" s="79">
        <f t="shared" si="2"/>
        <v>0</v>
      </c>
      <c r="M6" s="79">
        <f t="shared" si="3"/>
        <v>0</v>
      </c>
      <c r="N6" s="38" t="s">
        <v>134</v>
      </c>
      <c r="O6" s="39"/>
      <c r="P6" s="56"/>
      <c r="S6" s="38"/>
      <c r="T6" s="39"/>
    </row>
    <row r="7" spans="1:21" s="34" customFormat="1" ht="24.95" customHeight="1" x14ac:dyDescent="0.4">
      <c r="A7" s="32" t="s">
        <v>11</v>
      </c>
      <c r="B7" s="29" t="str">
        <f t="shared" si="4"/>
        <v>●</v>
      </c>
      <c r="C7" s="31" t="str">
        <f t="shared" ref="C7:C16" si="5">IF(O7="電気","★",IF(O7="テレビ","●",IF(O7="エアコン","◆")))</f>
        <v>★</v>
      </c>
      <c r="D7" s="29"/>
      <c r="E7" s="29"/>
      <c r="F7" s="30"/>
      <c r="G7" s="29"/>
      <c r="H7" s="30"/>
      <c r="I7" s="31"/>
      <c r="J7" s="79">
        <f t="shared" si="0"/>
        <v>0</v>
      </c>
      <c r="K7" s="79">
        <f t="shared" si="1"/>
        <v>1</v>
      </c>
      <c r="L7" s="79">
        <f t="shared" si="2"/>
        <v>1</v>
      </c>
      <c r="M7" s="79">
        <f t="shared" si="3"/>
        <v>0</v>
      </c>
      <c r="N7" s="38" t="s">
        <v>134</v>
      </c>
      <c r="O7" s="39" t="s">
        <v>135</v>
      </c>
      <c r="P7" s="56"/>
      <c r="S7" s="38"/>
      <c r="T7" s="39"/>
    </row>
    <row r="8" spans="1:21" s="34" customFormat="1" ht="24.95" customHeight="1" x14ac:dyDescent="0.4">
      <c r="A8" s="32" t="s">
        <v>12</v>
      </c>
      <c r="B8" s="29"/>
      <c r="C8" s="31"/>
      <c r="D8" s="29"/>
      <c r="E8" s="29"/>
      <c r="F8" s="30"/>
      <c r="G8" s="29"/>
      <c r="H8" s="30"/>
      <c r="I8" s="31"/>
      <c r="J8" s="79">
        <f t="shared" si="0"/>
        <v>0</v>
      </c>
      <c r="K8" s="79">
        <f t="shared" si="1"/>
        <v>0</v>
      </c>
      <c r="L8" s="79">
        <f t="shared" si="2"/>
        <v>0</v>
      </c>
      <c r="M8" s="79">
        <f t="shared" si="3"/>
        <v>0</v>
      </c>
      <c r="N8" s="38"/>
      <c r="O8" s="39"/>
      <c r="P8" s="56"/>
      <c r="S8" s="38"/>
      <c r="T8" s="39"/>
    </row>
    <row r="9" spans="1:21" s="34" customFormat="1" ht="24.95" customHeight="1" x14ac:dyDescent="0.4">
      <c r="A9" s="32" t="s">
        <v>13</v>
      </c>
      <c r="B9" s="29"/>
      <c r="C9" s="31"/>
      <c r="D9" s="29"/>
      <c r="E9" s="29"/>
      <c r="F9" s="30"/>
      <c r="G9" s="29"/>
      <c r="H9" s="30"/>
      <c r="I9" s="31"/>
      <c r="J9" s="79">
        <f t="shared" si="0"/>
        <v>0</v>
      </c>
      <c r="K9" s="79">
        <f t="shared" si="1"/>
        <v>0</v>
      </c>
      <c r="L9" s="79">
        <f t="shared" si="2"/>
        <v>0</v>
      </c>
      <c r="M9" s="79">
        <f t="shared" si="3"/>
        <v>0</v>
      </c>
      <c r="N9" s="38"/>
      <c r="O9" s="39"/>
      <c r="P9" s="56"/>
      <c r="S9" s="38"/>
      <c r="T9" s="39"/>
    </row>
    <row r="10" spans="1:21" s="34" customFormat="1" ht="24.95" customHeight="1" x14ac:dyDescent="0.4">
      <c r="A10" s="32" t="s">
        <v>14</v>
      </c>
      <c r="B10" s="29"/>
      <c r="C10" s="31"/>
      <c r="D10" s="29"/>
      <c r="E10" s="29"/>
      <c r="F10" s="30"/>
      <c r="G10" s="29" t="str">
        <f t="shared" ref="G10:G20" si="6">IF(S10="電気","★",IF(S10="テレビ","●",IF(S10="エアコン","◆")))</f>
        <v>★</v>
      </c>
      <c r="H10" s="30"/>
      <c r="I10" s="31"/>
      <c r="J10" s="79">
        <f t="shared" si="0"/>
        <v>0</v>
      </c>
      <c r="K10" s="79">
        <f t="shared" si="1"/>
        <v>0</v>
      </c>
      <c r="L10" s="79">
        <f t="shared" si="2"/>
        <v>1</v>
      </c>
      <c r="M10" s="79">
        <f t="shared" si="3"/>
        <v>0</v>
      </c>
      <c r="N10" s="38"/>
      <c r="O10" s="39"/>
      <c r="P10" s="56"/>
      <c r="S10" s="38" t="s">
        <v>139</v>
      </c>
      <c r="T10" s="39"/>
    </row>
    <row r="11" spans="1:21" s="34" customFormat="1" ht="24.95" customHeight="1" x14ac:dyDescent="0.4">
      <c r="A11" s="32" t="s">
        <v>15</v>
      </c>
      <c r="B11" s="29"/>
      <c r="C11" s="31"/>
      <c r="D11" s="29"/>
      <c r="E11" s="29"/>
      <c r="F11" s="30"/>
      <c r="G11" s="29"/>
      <c r="H11" s="30"/>
      <c r="I11" s="31"/>
      <c r="J11" s="79">
        <f t="shared" si="0"/>
        <v>0</v>
      </c>
      <c r="K11" s="79">
        <f t="shared" si="1"/>
        <v>0</v>
      </c>
      <c r="L11" s="79">
        <f t="shared" si="2"/>
        <v>0</v>
      </c>
      <c r="M11" s="79">
        <f t="shared" si="3"/>
        <v>0</v>
      </c>
      <c r="N11" s="38"/>
      <c r="O11" s="39"/>
      <c r="P11" s="56"/>
      <c r="S11" s="38"/>
      <c r="T11" s="39"/>
    </row>
    <row r="12" spans="1:21" s="34" customFormat="1" ht="24.95" customHeight="1" x14ac:dyDescent="0.4">
      <c r="A12" s="32" t="s">
        <v>16</v>
      </c>
      <c r="B12" s="29"/>
      <c r="C12" s="31"/>
      <c r="D12" s="29" t="str">
        <f t="shared" ref="D12:D15" si="7">IF(P12="電気","★",IF(P12="テレビ","●",IF(P12="エアコン","◆")))</f>
        <v>★</v>
      </c>
      <c r="E12" s="29" t="str">
        <f t="shared" ref="E12:E16" si="8">IF(Q12="電気","★",IF(Q12="テレビ","●",IF(Q12="エアコン","◆")))</f>
        <v>★</v>
      </c>
      <c r="F12" s="30"/>
      <c r="G12" s="29" t="str">
        <f t="shared" si="6"/>
        <v>★</v>
      </c>
      <c r="H12" s="30"/>
      <c r="I12" s="31"/>
      <c r="J12" s="79">
        <f t="shared" si="0"/>
        <v>0</v>
      </c>
      <c r="K12" s="79">
        <f t="shared" si="1"/>
        <v>0</v>
      </c>
      <c r="L12" s="79">
        <f t="shared" si="2"/>
        <v>3</v>
      </c>
      <c r="M12" s="79">
        <f t="shared" si="3"/>
        <v>0</v>
      </c>
      <c r="N12" s="38"/>
      <c r="O12" s="39"/>
      <c r="P12" s="56" t="s">
        <v>136</v>
      </c>
      <c r="Q12" s="34" t="s">
        <v>137</v>
      </c>
      <c r="S12" s="38" t="s">
        <v>139</v>
      </c>
      <c r="T12" s="39"/>
    </row>
    <row r="13" spans="1:21" s="34" customFormat="1" ht="24.95" customHeight="1" x14ac:dyDescent="0.4">
      <c r="A13" s="32" t="s">
        <v>17</v>
      </c>
      <c r="B13" s="29" t="str">
        <f t="shared" si="4"/>
        <v>★</v>
      </c>
      <c r="C13" s="31"/>
      <c r="D13" s="29"/>
      <c r="E13" s="29" t="str">
        <f t="shared" si="8"/>
        <v>★</v>
      </c>
      <c r="F13" s="30"/>
      <c r="G13" s="29"/>
      <c r="H13" s="30"/>
      <c r="I13" s="31"/>
      <c r="J13" s="79">
        <f t="shared" si="0"/>
        <v>0</v>
      </c>
      <c r="K13" s="79">
        <f t="shared" si="1"/>
        <v>0</v>
      </c>
      <c r="L13" s="79">
        <f t="shared" si="2"/>
        <v>2</v>
      </c>
      <c r="M13" s="79">
        <f t="shared" si="3"/>
        <v>0</v>
      </c>
      <c r="N13" s="38" t="s">
        <v>135</v>
      </c>
      <c r="O13" s="39"/>
      <c r="P13" s="56"/>
      <c r="Q13" s="34" t="s">
        <v>137</v>
      </c>
      <c r="S13" s="38"/>
      <c r="T13" s="39"/>
    </row>
    <row r="14" spans="1:21" s="34" customFormat="1" ht="24.95" customHeight="1" x14ac:dyDescent="0.4">
      <c r="A14" s="32" t="s">
        <v>18</v>
      </c>
      <c r="B14" s="29"/>
      <c r="C14" s="31"/>
      <c r="D14" s="29"/>
      <c r="E14" s="29"/>
      <c r="F14" s="30"/>
      <c r="G14" s="29"/>
      <c r="H14" s="30"/>
      <c r="I14" s="31"/>
      <c r="J14" s="79">
        <f t="shared" si="0"/>
        <v>0</v>
      </c>
      <c r="K14" s="79">
        <f t="shared" si="1"/>
        <v>0</v>
      </c>
      <c r="L14" s="79">
        <f t="shared" si="2"/>
        <v>0</v>
      </c>
      <c r="M14" s="79">
        <f t="shared" si="3"/>
        <v>0</v>
      </c>
      <c r="N14" s="38"/>
      <c r="O14" s="39"/>
      <c r="P14" s="56"/>
      <c r="S14" s="38"/>
      <c r="T14" s="39"/>
    </row>
    <row r="15" spans="1:21" s="34" customFormat="1" ht="24.95" customHeight="1" x14ac:dyDescent="0.4">
      <c r="A15" s="32" t="s">
        <v>19</v>
      </c>
      <c r="B15" s="29"/>
      <c r="C15" s="31"/>
      <c r="D15" s="29" t="str">
        <f t="shared" si="7"/>
        <v>★</v>
      </c>
      <c r="E15" s="29" t="str">
        <f t="shared" si="8"/>
        <v>★</v>
      </c>
      <c r="F15" s="30"/>
      <c r="G15" s="29" t="str">
        <f t="shared" si="6"/>
        <v>★</v>
      </c>
      <c r="H15" s="30" t="str">
        <f t="shared" ref="H15:H16" si="9">IF(T15="電気","★",IF(T15="テレビ","●",IF(T15="エアコン","◆")))</f>
        <v>●</v>
      </c>
      <c r="I15" s="31" t="str">
        <f t="shared" ref="I15" si="10">IF(U15="電気","★",IF(U15="テレビ","●",IF(U15="エアコン","◆")))</f>
        <v>★</v>
      </c>
      <c r="J15" s="79">
        <f t="shared" si="0"/>
        <v>0</v>
      </c>
      <c r="K15" s="79">
        <f t="shared" si="1"/>
        <v>1</v>
      </c>
      <c r="L15" s="79">
        <f t="shared" si="2"/>
        <v>4</v>
      </c>
      <c r="M15" s="79">
        <f t="shared" si="3"/>
        <v>0</v>
      </c>
      <c r="N15" s="38"/>
      <c r="O15" s="39"/>
      <c r="P15" s="56" t="s">
        <v>136</v>
      </c>
      <c r="Q15" s="34" t="s">
        <v>137</v>
      </c>
      <c r="S15" s="38" t="s">
        <v>139</v>
      </c>
      <c r="T15" s="39" t="s">
        <v>140</v>
      </c>
      <c r="U15" s="34" t="s">
        <v>139</v>
      </c>
    </row>
    <row r="16" spans="1:21" s="34" customFormat="1" ht="24.95" customHeight="1" x14ac:dyDescent="0.4">
      <c r="A16" s="32" t="s">
        <v>21</v>
      </c>
      <c r="B16" s="29" t="str">
        <f t="shared" si="4"/>
        <v>★</v>
      </c>
      <c r="C16" s="31" t="str">
        <f t="shared" si="5"/>
        <v>●</v>
      </c>
      <c r="D16" s="29"/>
      <c r="E16" s="29" t="str">
        <f t="shared" si="8"/>
        <v>●</v>
      </c>
      <c r="F16" s="30" t="str">
        <f t="shared" ref="F16" si="11">IF(R16="電気","★",IF(R16="テレビ","●",IF(R16="エアコン","◆")))</f>
        <v>★</v>
      </c>
      <c r="G16" s="29" t="str">
        <f t="shared" si="6"/>
        <v>★</v>
      </c>
      <c r="H16" s="30" t="str">
        <f t="shared" si="9"/>
        <v>★</v>
      </c>
      <c r="I16" s="31"/>
      <c r="J16" s="79">
        <f t="shared" si="0"/>
        <v>0</v>
      </c>
      <c r="K16" s="79">
        <f t="shared" si="1"/>
        <v>2</v>
      </c>
      <c r="L16" s="79">
        <f t="shared" si="2"/>
        <v>4</v>
      </c>
      <c r="M16" s="79">
        <f t="shared" si="3"/>
        <v>0</v>
      </c>
      <c r="N16" s="38" t="s">
        <v>135</v>
      </c>
      <c r="O16" s="39" t="s">
        <v>134</v>
      </c>
      <c r="P16" s="56"/>
      <c r="Q16" s="34" t="s">
        <v>138</v>
      </c>
      <c r="R16" s="34" t="s">
        <v>137</v>
      </c>
      <c r="S16" s="38" t="s">
        <v>139</v>
      </c>
      <c r="T16" s="39" t="s">
        <v>139</v>
      </c>
    </row>
    <row r="17" spans="1:20" s="34" customFormat="1" ht="24.95" customHeight="1" x14ac:dyDescent="0.4">
      <c r="A17" s="32" t="s">
        <v>22</v>
      </c>
      <c r="B17" s="29"/>
      <c r="C17" s="31"/>
      <c r="D17" s="29"/>
      <c r="E17" s="29"/>
      <c r="F17" s="30"/>
      <c r="G17" s="29"/>
      <c r="H17" s="30"/>
      <c r="I17" s="31"/>
      <c r="J17" s="79">
        <f t="shared" si="0"/>
        <v>0</v>
      </c>
      <c r="K17" s="79">
        <f t="shared" si="1"/>
        <v>0</v>
      </c>
      <c r="L17" s="79">
        <f t="shared" si="2"/>
        <v>0</v>
      </c>
      <c r="M17" s="79">
        <f t="shared" si="3"/>
        <v>0</v>
      </c>
      <c r="N17" s="38"/>
      <c r="O17" s="39"/>
      <c r="P17" s="56"/>
      <c r="S17" s="38"/>
      <c r="T17" s="39"/>
    </row>
    <row r="18" spans="1:20" s="34" customFormat="1" ht="24.95" customHeight="1" x14ac:dyDescent="0.4">
      <c r="A18" s="32" t="s">
        <v>23</v>
      </c>
      <c r="B18" s="29"/>
      <c r="C18" s="31"/>
      <c r="D18" s="29"/>
      <c r="E18" s="29"/>
      <c r="F18" s="30"/>
      <c r="G18" s="29"/>
      <c r="H18" s="30"/>
      <c r="I18" s="31"/>
      <c r="J18" s="79">
        <f t="shared" si="0"/>
        <v>0</v>
      </c>
      <c r="K18" s="79">
        <f t="shared" si="1"/>
        <v>0</v>
      </c>
      <c r="L18" s="79">
        <f t="shared" si="2"/>
        <v>0</v>
      </c>
      <c r="M18" s="79">
        <f t="shared" si="3"/>
        <v>0</v>
      </c>
      <c r="N18" s="38"/>
      <c r="O18" s="39"/>
      <c r="P18" s="56"/>
      <c r="S18" s="38"/>
      <c r="T18" s="39"/>
    </row>
    <row r="19" spans="1:20" s="34" customFormat="1" ht="24.95" customHeight="1" x14ac:dyDescent="0.4">
      <c r="A19" s="32" t="s">
        <v>24</v>
      </c>
      <c r="B19" s="29"/>
      <c r="C19" s="31"/>
      <c r="D19" s="29"/>
      <c r="E19" s="29"/>
      <c r="F19" s="30"/>
      <c r="G19" s="29"/>
      <c r="H19" s="30"/>
      <c r="I19" s="31"/>
      <c r="J19" s="79">
        <f t="shared" si="0"/>
        <v>0</v>
      </c>
      <c r="K19" s="79">
        <f t="shared" si="1"/>
        <v>0</v>
      </c>
      <c r="L19" s="79">
        <f t="shared" si="2"/>
        <v>0</v>
      </c>
      <c r="M19" s="79">
        <f t="shared" si="3"/>
        <v>0</v>
      </c>
      <c r="N19" s="38"/>
      <c r="O19" s="39"/>
      <c r="P19" s="56"/>
      <c r="S19" s="38"/>
      <c r="T19" s="39"/>
    </row>
    <row r="20" spans="1:20" s="34" customFormat="1" ht="24.95" customHeight="1" x14ac:dyDescent="0.4">
      <c r="A20" s="32" t="s">
        <v>25</v>
      </c>
      <c r="B20" s="29"/>
      <c r="C20" s="31"/>
      <c r="D20" s="29"/>
      <c r="E20" s="29"/>
      <c r="F20" s="30"/>
      <c r="G20" s="29" t="str">
        <f t="shared" si="6"/>
        <v>★</v>
      </c>
      <c r="H20" s="30"/>
      <c r="I20" s="31"/>
      <c r="J20" s="79">
        <f t="shared" si="0"/>
        <v>0</v>
      </c>
      <c r="K20" s="79">
        <f t="shared" si="1"/>
        <v>0</v>
      </c>
      <c r="L20" s="79">
        <f t="shared" si="2"/>
        <v>1</v>
      </c>
      <c r="M20" s="79">
        <f t="shared" si="3"/>
        <v>0</v>
      </c>
      <c r="N20" s="38"/>
      <c r="O20" s="39"/>
      <c r="P20" s="56"/>
      <c r="S20" s="38" t="s">
        <v>139</v>
      </c>
      <c r="T20" s="39"/>
    </row>
    <row r="21" spans="1:20" s="34" customFormat="1" ht="24.95" customHeight="1" x14ac:dyDescent="0.4">
      <c r="A21" s="32" t="s">
        <v>26</v>
      </c>
      <c r="B21" s="29"/>
      <c r="C21" s="31"/>
      <c r="D21" s="29"/>
      <c r="E21" s="29"/>
      <c r="F21" s="30"/>
      <c r="G21" s="29"/>
      <c r="H21" s="30"/>
      <c r="I21" s="31"/>
      <c r="J21" s="79">
        <f t="shared" si="0"/>
        <v>0</v>
      </c>
      <c r="K21" s="79">
        <f t="shared" si="1"/>
        <v>0</v>
      </c>
      <c r="L21" s="79">
        <f t="shared" si="2"/>
        <v>0</v>
      </c>
      <c r="M21" s="79">
        <f t="shared" si="3"/>
        <v>0</v>
      </c>
      <c r="N21" s="38"/>
      <c r="O21" s="39"/>
      <c r="P21" s="56"/>
      <c r="S21" s="38"/>
      <c r="T21" s="39"/>
    </row>
    <row r="22" spans="1:20" s="34" customFormat="1" ht="24.95" customHeight="1" x14ac:dyDescent="0.4">
      <c r="A22" s="32" t="s">
        <v>27</v>
      </c>
      <c r="B22" s="29"/>
      <c r="C22" s="31"/>
      <c r="D22" s="29"/>
      <c r="E22" s="29"/>
      <c r="F22" s="30"/>
      <c r="G22" s="29"/>
      <c r="H22" s="30"/>
      <c r="I22" s="31"/>
      <c r="J22" s="79">
        <f t="shared" si="0"/>
        <v>0</v>
      </c>
      <c r="K22" s="79">
        <f t="shared" si="1"/>
        <v>0</v>
      </c>
      <c r="L22" s="79">
        <f t="shared" si="2"/>
        <v>0</v>
      </c>
      <c r="M22" s="79">
        <f t="shared" si="3"/>
        <v>0</v>
      </c>
      <c r="N22" s="38"/>
      <c r="O22" s="39"/>
      <c r="P22" s="56"/>
      <c r="S22" s="38"/>
      <c r="T22" s="39"/>
    </row>
    <row r="23" spans="1:20" s="34" customFormat="1" ht="24.95" customHeight="1" x14ac:dyDescent="0.4">
      <c r="A23" s="32" t="s">
        <v>28</v>
      </c>
      <c r="B23" s="29"/>
      <c r="C23" s="31"/>
      <c r="D23" s="29"/>
      <c r="E23" s="29"/>
      <c r="F23" s="30"/>
      <c r="G23" s="29"/>
      <c r="H23" s="30"/>
      <c r="I23" s="31"/>
      <c r="J23" s="79">
        <f t="shared" si="0"/>
        <v>0</v>
      </c>
      <c r="K23" s="79">
        <f t="shared" si="1"/>
        <v>0</v>
      </c>
      <c r="L23" s="79">
        <f t="shared" si="2"/>
        <v>0</v>
      </c>
      <c r="M23" s="79">
        <f t="shared" si="3"/>
        <v>0</v>
      </c>
      <c r="N23" s="38"/>
      <c r="O23" s="39"/>
      <c r="P23" s="56"/>
      <c r="S23" s="38"/>
      <c r="T23" s="39"/>
    </row>
    <row r="24" spans="1:20" s="34" customFormat="1" ht="24.95" customHeight="1" x14ac:dyDescent="0.4">
      <c r="A24" s="32" t="s">
        <v>29</v>
      </c>
      <c r="B24" s="29"/>
      <c r="C24" s="31"/>
      <c r="D24" s="29"/>
      <c r="E24" s="29"/>
      <c r="F24" s="30"/>
      <c r="G24" s="29"/>
      <c r="H24" s="30"/>
      <c r="I24" s="31"/>
      <c r="J24" s="79">
        <f t="shared" si="0"/>
        <v>0</v>
      </c>
      <c r="K24" s="79">
        <f t="shared" si="1"/>
        <v>0</v>
      </c>
      <c r="L24" s="79">
        <f t="shared" si="2"/>
        <v>0</v>
      </c>
      <c r="M24" s="79">
        <f t="shared" si="3"/>
        <v>0</v>
      </c>
      <c r="N24" s="38"/>
      <c r="O24" s="39"/>
      <c r="P24" s="56"/>
      <c r="S24" s="38"/>
      <c r="T24" s="39"/>
    </row>
    <row r="25" spans="1:20" s="34" customFormat="1" ht="24.95" customHeight="1" x14ac:dyDescent="0.4">
      <c r="A25" s="32" t="s">
        <v>30</v>
      </c>
      <c r="B25" s="29"/>
      <c r="C25" s="31"/>
      <c r="D25" s="29"/>
      <c r="E25" s="29"/>
      <c r="F25" s="30"/>
      <c r="G25" s="29"/>
      <c r="H25" s="30"/>
      <c r="I25" s="31"/>
      <c r="J25" s="79">
        <f t="shared" si="0"/>
        <v>0</v>
      </c>
      <c r="K25" s="79">
        <f t="shared" si="1"/>
        <v>0</v>
      </c>
      <c r="L25" s="79">
        <f t="shared" si="2"/>
        <v>0</v>
      </c>
      <c r="M25" s="79">
        <f t="shared" si="3"/>
        <v>0</v>
      </c>
      <c r="N25" s="38"/>
      <c r="O25" s="39"/>
      <c r="P25" s="56"/>
      <c r="S25" s="38"/>
      <c r="T25" s="39"/>
    </row>
    <row r="26" spans="1:20" s="34" customFormat="1" ht="24.95" customHeight="1" thickBot="1" x14ac:dyDescent="0.45">
      <c r="A26" s="32" t="s">
        <v>31</v>
      </c>
      <c r="B26" s="29"/>
      <c r="C26" s="31"/>
      <c r="D26" s="29"/>
      <c r="E26" s="29"/>
      <c r="F26" s="30"/>
      <c r="G26" s="74"/>
      <c r="H26" s="75"/>
      <c r="I26" s="76"/>
      <c r="J26" s="79">
        <f t="shared" si="0"/>
        <v>0</v>
      </c>
      <c r="K26" s="79">
        <f t="shared" si="1"/>
        <v>0</v>
      </c>
      <c r="L26" s="79">
        <f t="shared" si="2"/>
        <v>0</v>
      </c>
      <c r="M26" s="79">
        <f t="shared" si="3"/>
        <v>0</v>
      </c>
      <c r="N26" s="38"/>
      <c r="O26" s="39"/>
      <c r="P26" s="56"/>
      <c r="S26" s="38"/>
      <c r="T26" s="39"/>
    </row>
  </sheetData>
  <mergeCells count="7">
    <mergeCell ref="B2:C2"/>
    <mergeCell ref="N1:O1"/>
    <mergeCell ref="F1:H1"/>
    <mergeCell ref="Q1:R1"/>
    <mergeCell ref="S1:T1"/>
    <mergeCell ref="E2:F2"/>
    <mergeCell ref="G2:I2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9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56A6E-F2E2-40D7-B86C-09BDBEA7727A}">
  <dimension ref="A1:Q28"/>
  <sheetViews>
    <sheetView view="pageBreakPreview" topLeftCell="A19" zoomScale="80" zoomScaleNormal="80" zoomScaleSheetLayoutView="80" workbookViewId="0">
      <pane xSplit="1" topLeftCell="B1" activePane="topRight" state="frozen"/>
      <selection pane="topRight" activeCell="I3" sqref="I3"/>
    </sheetView>
  </sheetViews>
  <sheetFormatPr defaultRowHeight="18.75" x14ac:dyDescent="0.4"/>
  <cols>
    <col min="1" max="1" width="13.125" customWidth="1"/>
    <col min="2" max="2" width="10.5" bestFit="1" customWidth="1"/>
    <col min="3" max="7" width="10.625" customWidth="1"/>
    <col min="8" max="8" width="11.375" bestFit="1" customWidth="1"/>
    <col min="12" max="12" width="10.75" customWidth="1"/>
    <col min="13" max="13" width="12.125" bestFit="1" customWidth="1"/>
    <col min="16" max="16" width="10" customWidth="1"/>
    <col min="17" max="17" width="9.5" customWidth="1"/>
  </cols>
  <sheetData>
    <row r="1" spans="1:17" s="34" customFormat="1" ht="64.5" customHeight="1" thickBot="1" x14ac:dyDescent="0.45">
      <c r="A1" s="65" t="s">
        <v>126</v>
      </c>
      <c r="B1" s="65"/>
      <c r="C1" s="65"/>
      <c r="E1" s="145" t="s">
        <v>128</v>
      </c>
      <c r="F1" s="145"/>
      <c r="G1" s="145"/>
      <c r="H1" s="42" t="s">
        <v>1</v>
      </c>
      <c r="I1" s="62" t="s">
        <v>2</v>
      </c>
      <c r="J1" s="62" t="s">
        <v>3</v>
      </c>
      <c r="K1" s="62" t="s">
        <v>4</v>
      </c>
      <c r="L1" s="64">
        <v>45271</v>
      </c>
      <c r="M1" s="67">
        <v>45272</v>
      </c>
      <c r="N1" s="146">
        <v>45273</v>
      </c>
      <c r="O1" s="144"/>
      <c r="P1" s="146">
        <v>45274</v>
      </c>
      <c r="Q1" s="147"/>
    </row>
    <row r="2" spans="1:17" s="34" customFormat="1" ht="24.95" customHeight="1" x14ac:dyDescent="0.4">
      <c r="A2" s="36"/>
      <c r="B2" s="63">
        <v>45271</v>
      </c>
      <c r="C2" s="66">
        <v>45272</v>
      </c>
      <c r="D2" s="148">
        <v>45273</v>
      </c>
      <c r="E2" s="149"/>
      <c r="F2" s="148">
        <v>45274</v>
      </c>
      <c r="G2" s="150"/>
      <c r="H2" s="37" t="s">
        <v>8</v>
      </c>
      <c r="I2" s="62" t="s">
        <v>20</v>
      </c>
      <c r="J2" s="62" t="s">
        <v>35</v>
      </c>
      <c r="K2" s="62" t="s">
        <v>36</v>
      </c>
      <c r="L2" s="38"/>
      <c r="M2" s="56"/>
      <c r="P2" s="38"/>
      <c r="Q2" s="39"/>
    </row>
    <row r="3" spans="1:17" s="34" customFormat="1" ht="24.95" customHeight="1" x14ac:dyDescent="0.4">
      <c r="A3" s="40" t="s">
        <v>5</v>
      </c>
      <c r="B3" s="29"/>
      <c r="C3" s="29"/>
      <c r="D3" s="29"/>
      <c r="E3" s="31"/>
      <c r="F3" s="29"/>
      <c r="G3" s="31"/>
      <c r="H3" s="62">
        <f>COUNTIF(B3:G3,"◆")</f>
        <v>0</v>
      </c>
      <c r="I3" s="62">
        <f>COUNTIF(B3:G3,"●")</f>
        <v>0</v>
      </c>
      <c r="J3" s="62">
        <f>COUNTIF(B3:G3,"★")</f>
        <v>0</v>
      </c>
      <c r="K3" s="62">
        <f>COUNTIF(B3:G3,"▲")</f>
        <v>0</v>
      </c>
      <c r="L3" s="38"/>
      <c r="M3" s="56"/>
      <c r="P3" s="38"/>
      <c r="Q3" s="39"/>
    </row>
    <row r="4" spans="1:17" s="34" customFormat="1" ht="24.95" customHeight="1" x14ac:dyDescent="0.4">
      <c r="A4" s="32" t="s">
        <v>7</v>
      </c>
      <c r="B4" s="29" t="str">
        <f>IF(L4="電気","★",IF(L4="テレビ","●",IF(L4="エアコン","◆")))</f>
        <v>★</v>
      </c>
      <c r="C4" s="29"/>
      <c r="D4" s="29"/>
      <c r="E4" s="31"/>
      <c r="F4" s="29"/>
      <c r="G4" s="31"/>
      <c r="H4" s="70">
        <f t="shared" ref="H4:H26" si="0">COUNTIF(B4:G4,"◆")</f>
        <v>0</v>
      </c>
      <c r="I4" s="70">
        <f t="shared" ref="I4:I26" si="1">COUNTIF(B4:G4,"●")</f>
        <v>0</v>
      </c>
      <c r="J4" s="70">
        <f t="shared" ref="J4:J26" si="2">COUNTIF(B4:G4,"★")</f>
        <v>1</v>
      </c>
      <c r="K4" s="70">
        <f t="shared" ref="K4:K26" si="3">COUNTIF(B4:G4,"▲")</f>
        <v>0</v>
      </c>
      <c r="L4" s="38" t="s">
        <v>6</v>
      </c>
      <c r="M4" s="56"/>
      <c r="P4" s="38"/>
      <c r="Q4" s="39"/>
    </row>
    <row r="5" spans="1:17" s="34" customFormat="1" ht="24.95" customHeight="1" x14ac:dyDescent="0.4">
      <c r="A5" s="32" t="s">
        <v>9</v>
      </c>
      <c r="B5" s="29"/>
      <c r="C5" s="29"/>
      <c r="D5" s="29"/>
      <c r="E5" s="31"/>
      <c r="F5" s="29"/>
      <c r="G5" s="31"/>
      <c r="H5" s="70">
        <f t="shared" si="0"/>
        <v>0</v>
      </c>
      <c r="I5" s="70">
        <f t="shared" si="1"/>
        <v>0</v>
      </c>
      <c r="J5" s="70">
        <f t="shared" si="2"/>
        <v>0</v>
      </c>
      <c r="K5" s="70">
        <f t="shared" si="3"/>
        <v>0</v>
      </c>
      <c r="L5" s="38"/>
      <c r="M5" s="56"/>
      <c r="P5" s="38"/>
      <c r="Q5" s="39"/>
    </row>
    <row r="6" spans="1:17" s="34" customFormat="1" ht="24.95" customHeight="1" x14ac:dyDescent="0.4">
      <c r="A6" s="32" t="s">
        <v>10</v>
      </c>
      <c r="B6" s="29" t="str">
        <f>IF(L6="電気","★",IF(L6="テレビ","●",IF(L6="エアコン","◆")))</f>
        <v>★</v>
      </c>
      <c r="C6" s="29"/>
      <c r="D6" s="29"/>
      <c r="E6" s="31"/>
      <c r="F6" s="29"/>
      <c r="G6" s="31"/>
      <c r="H6" s="70">
        <f t="shared" si="0"/>
        <v>0</v>
      </c>
      <c r="I6" s="70">
        <f t="shared" si="1"/>
        <v>0</v>
      </c>
      <c r="J6" s="70">
        <f t="shared" si="2"/>
        <v>1</v>
      </c>
      <c r="K6" s="70">
        <f t="shared" si="3"/>
        <v>0</v>
      </c>
      <c r="L6" s="38" t="s">
        <v>6</v>
      </c>
      <c r="M6" s="56"/>
      <c r="P6" s="38"/>
      <c r="Q6" s="39"/>
    </row>
    <row r="7" spans="1:17" s="34" customFormat="1" ht="24.95" customHeight="1" x14ac:dyDescent="0.4">
      <c r="A7" s="32" t="s">
        <v>11</v>
      </c>
      <c r="B7" s="29"/>
      <c r="C7" s="29"/>
      <c r="D7" s="29"/>
      <c r="E7" s="31"/>
      <c r="F7" s="29"/>
      <c r="G7" s="31"/>
      <c r="H7" s="70">
        <f t="shared" si="0"/>
        <v>0</v>
      </c>
      <c r="I7" s="70">
        <f t="shared" si="1"/>
        <v>0</v>
      </c>
      <c r="J7" s="70">
        <f t="shared" si="2"/>
        <v>0</v>
      </c>
      <c r="K7" s="70">
        <f t="shared" si="3"/>
        <v>0</v>
      </c>
      <c r="L7" s="38"/>
      <c r="M7" s="56"/>
      <c r="P7" s="38"/>
      <c r="Q7" s="39"/>
    </row>
    <row r="8" spans="1:17" s="34" customFormat="1" ht="24.95" customHeight="1" x14ac:dyDescent="0.4">
      <c r="A8" s="32" t="s">
        <v>12</v>
      </c>
      <c r="B8" s="29"/>
      <c r="C8" s="29"/>
      <c r="D8" s="29"/>
      <c r="E8" s="31"/>
      <c r="F8" s="29"/>
      <c r="G8" s="31"/>
      <c r="H8" s="70">
        <f t="shared" si="0"/>
        <v>0</v>
      </c>
      <c r="I8" s="70">
        <f t="shared" si="1"/>
        <v>0</v>
      </c>
      <c r="J8" s="70">
        <f t="shared" si="2"/>
        <v>0</v>
      </c>
      <c r="K8" s="70">
        <f t="shared" si="3"/>
        <v>0</v>
      </c>
      <c r="L8" s="38"/>
      <c r="M8" s="56"/>
      <c r="P8" s="38"/>
      <c r="Q8" s="39"/>
    </row>
    <row r="9" spans="1:17" s="34" customFormat="1" ht="24.95" customHeight="1" x14ac:dyDescent="0.4">
      <c r="A9" s="32" t="s">
        <v>13</v>
      </c>
      <c r="B9" s="29"/>
      <c r="C9" s="29" t="str">
        <f>IF(M9="電気","★",IF(M9="テレビ","●",IF(M9="エアコン","◆")))</f>
        <v>★</v>
      </c>
      <c r="D9" s="29"/>
      <c r="E9" s="31"/>
      <c r="F9" s="29" t="str">
        <f t="shared" ref="F9:F20" si="4">IF(P9="電気","★",IF(P9="テレビ","●",IF(P9="エアコン","◆")))</f>
        <v>★</v>
      </c>
      <c r="G9" s="31"/>
      <c r="H9" s="70">
        <f t="shared" si="0"/>
        <v>0</v>
      </c>
      <c r="I9" s="70">
        <f t="shared" si="1"/>
        <v>0</v>
      </c>
      <c r="J9" s="70">
        <f t="shared" si="2"/>
        <v>2</v>
      </c>
      <c r="K9" s="70">
        <f t="shared" si="3"/>
        <v>0</v>
      </c>
      <c r="L9" s="38"/>
      <c r="M9" s="56" t="s">
        <v>129</v>
      </c>
      <c r="P9" s="38" t="s">
        <v>6</v>
      </c>
      <c r="Q9" s="39"/>
    </row>
    <row r="10" spans="1:17" s="34" customFormat="1" ht="24.95" customHeight="1" x14ac:dyDescent="0.4">
      <c r="A10" s="32" t="s">
        <v>14</v>
      </c>
      <c r="B10" s="29"/>
      <c r="C10" s="29"/>
      <c r="D10" s="29"/>
      <c r="E10" s="31"/>
      <c r="F10" s="29"/>
      <c r="G10" s="31"/>
      <c r="H10" s="70">
        <f t="shared" si="0"/>
        <v>0</v>
      </c>
      <c r="I10" s="70">
        <f t="shared" si="1"/>
        <v>0</v>
      </c>
      <c r="J10" s="70">
        <f t="shared" si="2"/>
        <v>0</v>
      </c>
      <c r="K10" s="70">
        <f t="shared" si="3"/>
        <v>0</v>
      </c>
      <c r="L10" s="38"/>
      <c r="M10" s="56"/>
      <c r="P10" s="38"/>
      <c r="Q10" s="39"/>
    </row>
    <row r="11" spans="1:17" s="34" customFormat="1" ht="24.95" customHeight="1" x14ac:dyDescent="0.4">
      <c r="A11" s="32" t="s">
        <v>15</v>
      </c>
      <c r="B11" s="29"/>
      <c r="C11" s="29"/>
      <c r="D11" s="29"/>
      <c r="E11" s="31"/>
      <c r="F11" s="29"/>
      <c r="G11" s="31"/>
      <c r="H11" s="70">
        <f t="shared" si="0"/>
        <v>0</v>
      </c>
      <c r="I11" s="70">
        <f t="shared" si="1"/>
        <v>0</v>
      </c>
      <c r="J11" s="70">
        <f t="shared" si="2"/>
        <v>0</v>
      </c>
      <c r="K11" s="70">
        <f t="shared" si="3"/>
        <v>0</v>
      </c>
      <c r="L11" s="38"/>
      <c r="M11" s="56"/>
      <c r="P11" s="38"/>
      <c r="Q11" s="39"/>
    </row>
    <row r="12" spans="1:17" s="34" customFormat="1" ht="24.95" customHeight="1" x14ac:dyDescent="0.4">
      <c r="A12" s="32" t="s">
        <v>16</v>
      </c>
      <c r="B12" s="29" t="str">
        <f>IF(L12="電気","★",IF(L12="テレビ","●",IF(L12="エアコン","◆")))</f>
        <v>★</v>
      </c>
      <c r="C12" s="29"/>
      <c r="D12" s="29" t="str">
        <f t="shared" ref="D12:D24" si="5">IF(N12="電気","★",IF(N12="テレビ","●",IF(N12="エアコン","◆")))</f>
        <v>★</v>
      </c>
      <c r="E12" s="31"/>
      <c r="F12" s="29"/>
      <c r="G12" s="31"/>
      <c r="H12" s="70">
        <f t="shared" si="0"/>
        <v>0</v>
      </c>
      <c r="I12" s="70">
        <f t="shared" si="1"/>
        <v>0</v>
      </c>
      <c r="J12" s="70">
        <f t="shared" si="2"/>
        <v>2</v>
      </c>
      <c r="K12" s="70">
        <f t="shared" si="3"/>
        <v>0</v>
      </c>
      <c r="L12" s="38" t="s">
        <v>6</v>
      </c>
      <c r="M12" s="56"/>
      <c r="N12" s="34" t="s">
        <v>130</v>
      </c>
      <c r="P12" s="38"/>
      <c r="Q12" s="39"/>
    </row>
    <row r="13" spans="1:17" s="34" customFormat="1" ht="24.95" customHeight="1" x14ac:dyDescent="0.4">
      <c r="A13" s="32" t="s">
        <v>17</v>
      </c>
      <c r="B13" s="29" t="str">
        <f>IF(L13="電気","★",IF(L13="テレビ","●",IF(L13="エアコン","◆")))</f>
        <v>★</v>
      </c>
      <c r="C13" s="29" t="str">
        <f>IF(M13="電気","★",IF(M13="テレビ","●",IF(M13="エアコン","◆")))</f>
        <v>★</v>
      </c>
      <c r="D13" s="29" t="str">
        <f t="shared" si="5"/>
        <v>★</v>
      </c>
      <c r="E13" s="31"/>
      <c r="F13" s="29" t="str">
        <f t="shared" si="4"/>
        <v>★</v>
      </c>
      <c r="G13" s="31"/>
      <c r="H13" s="70">
        <f t="shared" si="0"/>
        <v>0</v>
      </c>
      <c r="I13" s="70">
        <f t="shared" si="1"/>
        <v>0</v>
      </c>
      <c r="J13" s="70">
        <f t="shared" si="2"/>
        <v>4</v>
      </c>
      <c r="K13" s="70">
        <f t="shared" si="3"/>
        <v>0</v>
      </c>
      <c r="L13" s="38" t="s">
        <v>6</v>
      </c>
      <c r="M13" s="56" t="s">
        <v>129</v>
      </c>
      <c r="N13" s="34" t="s">
        <v>130</v>
      </c>
      <c r="P13" s="38" t="s">
        <v>133</v>
      </c>
      <c r="Q13" s="39"/>
    </row>
    <row r="14" spans="1:17" s="34" customFormat="1" ht="24.95" customHeight="1" x14ac:dyDescent="0.4">
      <c r="A14" s="32" t="s">
        <v>18</v>
      </c>
      <c r="B14" s="29"/>
      <c r="C14" s="29"/>
      <c r="D14" s="29"/>
      <c r="E14" s="31"/>
      <c r="F14" s="29"/>
      <c r="G14" s="31"/>
      <c r="H14" s="70">
        <f t="shared" si="0"/>
        <v>0</v>
      </c>
      <c r="I14" s="70">
        <f t="shared" si="1"/>
        <v>0</v>
      </c>
      <c r="J14" s="70">
        <f t="shared" si="2"/>
        <v>0</v>
      </c>
      <c r="K14" s="70">
        <f t="shared" si="3"/>
        <v>0</v>
      </c>
      <c r="L14" s="38"/>
      <c r="M14" s="56"/>
      <c r="P14" s="38"/>
      <c r="Q14" s="39"/>
    </row>
    <row r="15" spans="1:17" s="34" customFormat="1" ht="24.95" customHeight="1" x14ac:dyDescent="0.4">
      <c r="A15" s="32" t="s">
        <v>19</v>
      </c>
      <c r="B15" s="29" t="str">
        <f>IF(L15="電気","★",IF(L15="テレビ","●",IF(L15="エアコン","◆")))</f>
        <v>★</v>
      </c>
      <c r="C15" s="29"/>
      <c r="D15" s="29"/>
      <c r="E15" s="31"/>
      <c r="F15" s="29"/>
      <c r="G15" s="31"/>
      <c r="H15" s="70">
        <f t="shared" si="0"/>
        <v>0</v>
      </c>
      <c r="I15" s="70">
        <f t="shared" si="1"/>
        <v>0</v>
      </c>
      <c r="J15" s="70">
        <f t="shared" si="2"/>
        <v>1</v>
      </c>
      <c r="K15" s="70">
        <f t="shared" si="3"/>
        <v>0</v>
      </c>
      <c r="L15" s="38" t="s">
        <v>6</v>
      </c>
      <c r="M15" s="56"/>
      <c r="P15" s="38"/>
      <c r="Q15" s="39"/>
    </row>
    <row r="16" spans="1:17" s="34" customFormat="1" ht="24.95" customHeight="1" x14ac:dyDescent="0.4">
      <c r="A16" s="32" t="s">
        <v>21</v>
      </c>
      <c r="B16" s="29" t="str">
        <f>IF(L16="電気","★",IF(L16="テレビ","●",IF(L16="エアコン","◆")))</f>
        <v>★</v>
      </c>
      <c r="C16" s="29"/>
      <c r="D16" s="29"/>
      <c r="E16" s="31"/>
      <c r="F16" s="29"/>
      <c r="G16" s="31"/>
      <c r="H16" s="70">
        <f t="shared" si="0"/>
        <v>0</v>
      </c>
      <c r="I16" s="70">
        <f t="shared" si="1"/>
        <v>0</v>
      </c>
      <c r="J16" s="70">
        <f t="shared" si="2"/>
        <v>1</v>
      </c>
      <c r="K16" s="70">
        <f t="shared" si="3"/>
        <v>0</v>
      </c>
      <c r="L16" s="38" t="s">
        <v>6</v>
      </c>
      <c r="M16" s="56"/>
      <c r="P16" s="38"/>
      <c r="Q16" s="39"/>
    </row>
    <row r="17" spans="1:17" s="34" customFormat="1" ht="24.95" customHeight="1" x14ac:dyDescent="0.4">
      <c r="A17" s="32" t="s">
        <v>22</v>
      </c>
      <c r="B17" s="29"/>
      <c r="C17" s="29"/>
      <c r="D17" s="29"/>
      <c r="E17" s="31"/>
      <c r="F17" s="29"/>
      <c r="G17" s="31"/>
      <c r="H17" s="70">
        <f t="shared" si="0"/>
        <v>0</v>
      </c>
      <c r="I17" s="70">
        <f t="shared" si="1"/>
        <v>0</v>
      </c>
      <c r="J17" s="70">
        <f t="shared" si="2"/>
        <v>0</v>
      </c>
      <c r="K17" s="70">
        <f t="shared" si="3"/>
        <v>0</v>
      </c>
      <c r="L17" s="38"/>
      <c r="M17" s="56"/>
      <c r="P17" s="38"/>
      <c r="Q17" s="39"/>
    </row>
    <row r="18" spans="1:17" s="34" customFormat="1" ht="24.95" customHeight="1" x14ac:dyDescent="0.4">
      <c r="A18" s="32" t="s">
        <v>23</v>
      </c>
      <c r="B18" s="29"/>
      <c r="C18" s="29"/>
      <c r="D18" s="29"/>
      <c r="E18" s="31"/>
      <c r="F18" s="29"/>
      <c r="G18" s="31"/>
      <c r="H18" s="70">
        <f t="shared" si="0"/>
        <v>0</v>
      </c>
      <c r="I18" s="70">
        <f t="shared" si="1"/>
        <v>0</v>
      </c>
      <c r="J18" s="70">
        <f t="shared" si="2"/>
        <v>0</v>
      </c>
      <c r="K18" s="70">
        <f t="shared" si="3"/>
        <v>0</v>
      </c>
      <c r="L18" s="38"/>
      <c r="M18" s="56"/>
      <c r="P18" s="38"/>
      <c r="Q18" s="39"/>
    </row>
    <row r="19" spans="1:17" s="34" customFormat="1" ht="24.95" customHeight="1" x14ac:dyDescent="0.4">
      <c r="A19" s="32" t="s">
        <v>24</v>
      </c>
      <c r="B19" s="29"/>
      <c r="C19" s="29"/>
      <c r="D19" s="29" t="str">
        <f t="shared" si="5"/>
        <v>★</v>
      </c>
      <c r="E19" s="31"/>
      <c r="F19" s="29" t="str">
        <f t="shared" si="4"/>
        <v>★</v>
      </c>
      <c r="G19" s="31"/>
      <c r="H19" s="70">
        <f t="shared" si="0"/>
        <v>0</v>
      </c>
      <c r="I19" s="70">
        <f t="shared" si="1"/>
        <v>0</v>
      </c>
      <c r="J19" s="70">
        <f t="shared" si="2"/>
        <v>2</v>
      </c>
      <c r="K19" s="70">
        <f t="shared" si="3"/>
        <v>0</v>
      </c>
      <c r="L19" s="38"/>
      <c r="M19" s="56"/>
      <c r="N19" s="34" t="s">
        <v>130</v>
      </c>
      <c r="O19" s="39"/>
      <c r="P19" s="34" t="s">
        <v>6</v>
      </c>
      <c r="Q19" s="39"/>
    </row>
    <row r="20" spans="1:17" s="34" customFormat="1" ht="24.95" customHeight="1" x14ac:dyDescent="0.4">
      <c r="A20" s="32" t="s">
        <v>25</v>
      </c>
      <c r="B20" s="29"/>
      <c r="C20" s="29" t="str">
        <f>IF(M20="電気","★",IF(M20="テレビ","●",IF(M20="エアコン","◆")))</f>
        <v>★</v>
      </c>
      <c r="D20" s="29" t="str">
        <f t="shared" si="5"/>
        <v>★</v>
      </c>
      <c r="E20" s="31" t="str">
        <f t="shared" ref="E20" si="6">IF(O20="電気","★",IF(O20="テレビ","●",IF(O20="エアコン","◆")))</f>
        <v>●</v>
      </c>
      <c r="F20" s="29" t="str">
        <f t="shared" si="4"/>
        <v>★</v>
      </c>
      <c r="G20" s="31" t="str">
        <f t="shared" ref="G20" si="7">IF(Q20="電気","★",IF(Q20="テレビ","●",IF(Q20="エアコン","◆")))</f>
        <v>★</v>
      </c>
      <c r="H20" s="70">
        <f t="shared" si="0"/>
        <v>0</v>
      </c>
      <c r="I20" s="70">
        <f t="shared" si="1"/>
        <v>1</v>
      </c>
      <c r="J20" s="70">
        <f t="shared" si="2"/>
        <v>4</v>
      </c>
      <c r="K20" s="70">
        <f t="shared" si="3"/>
        <v>0</v>
      </c>
      <c r="L20" s="38"/>
      <c r="M20" s="56" t="s">
        <v>129</v>
      </c>
      <c r="N20" s="34" t="s">
        <v>130</v>
      </c>
      <c r="O20" s="39" t="s">
        <v>131</v>
      </c>
      <c r="P20" s="34" t="s">
        <v>6</v>
      </c>
      <c r="Q20" s="39" t="s">
        <v>133</v>
      </c>
    </row>
    <row r="21" spans="1:17" s="34" customFormat="1" ht="24.95" customHeight="1" x14ac:dyDescent="0.4">
      <c r="A21" s="32" t="s">
        <v>26</v>
      </c>
      <c r="B21" s="29"/>
      <c r="C21" s="29"/>
      <c r="D21" s="29"/>
      <c r="E21" s="31"/>
      <c r="F21" s="29"/>
      <c r="G21" s="31"/>
      <c r="H21" s="70">
        <f t="shared" si="0"/>
        <v>0</v>
      </c>
      <c r="I21" s="70">
        <f t="shared" si="1"/>
        <v>0</v>
      </c>
      <c r="J21" s="70">
        <f t="shared" si="2"/>
        <v>0</v>
      </c>
      <c r="K21" s="70">
        <f t="shared" si="3"/>
        <v>0</v>
      </c>
      <c r="L21" s="38"/>
      <c r="M21" s="56"/>
      <c r="P21" s="38"/>
      <c r="Q21" s="39"/>
    </row>
    <row r="22" spans="1:17" s="34" customFormat="1" ht="24.95" customHeight="1" x14ac:dyDescent="0.4">
      <c r="A22" s="32" t="s">
        <v>27</v>
      </c>
      <c r="B22" s="29"/>
      <c r="C22" s="29"/>
      <c r="D22" s="29"/>
      <c r="E22" s="31"/>
      <c r="F22" s="29"/>
      <c r="G22" s="31"/>
      <c r="H22" s="70">
        <f t="shared" si="0"/>
        <v>0</v>
      </c>
      <c r="I22" s="70">
        <f t="shared" si="1"/>
        <v>0</v>
      </c>
      <c r="J22" s="70">
        <f t="shared" si="2"/>
        <v>0</v>
      </c>
      <c r="K22" s="70">
        <f t="shared" si="3"/>
        <v>0</v>
      </c>
      <c r="L22" s="38"/>
      <c r="M22" s="56"/>
      <c r="P22" s="38"/>
      <c r="Q22" s="39"/>
    </row>
    <row r="23" spans="1:17" s="34" customFormat="1" ht="24.95" customHeight="1" x14ac:dyDescent="0.4">
      <c r="A23" s="32" t="s">
        <v>28</v>
      </c>
      <c r="B23" s="29"/>
      <c r="C23" s="29"/>
      <c r="D23" s="29"/>
      <c r="E23" s="31"/>
      <c r="F23" s="29"/>
      <c r="G23" s="31"/>
      <c r="H23" s="70">
        <f t="shared" si="0"/>
        <v>0</v>
      </c>
      <c r="I23" s="70">
        <f t="shared" si="1"/>
        <v>0</v>
      </c>
      <c r="J23" s="70">
        <f t="shared" si="2"/>
        <v>0</v>
      </c>
      <c r="K23" s="70">
        <f t="shared" si="3"/>
        <v>0</v>
      </c>
      <c r="L23" s="38"/>
      <c r="M23" s="56"/>
      <c r="P23" s="38"/>
      <c r="Q23" s="39"/>
    </row>
    <row r="24" spans="1:17" s="34" customFormat="1" ht="24.95" customHeight="1" x14ac:dyDescent="0.4">
      <c r="A24" s="32" t="s">
        <v>29</v>
      </c>
      <c r="B24" s="29"/>
      <c r="C24" s="29"/>
      <c r="D24" s="29" t="str">
        <f t="shared" si="5"/>
        <v>★</v>
      </c>
      <c r="E24" s="31"/>
      <c r="F24" s="29"/>
      <c r="G24" s="31"/>
      <c r="H24" s="70">
        <f t="shared" si="0"/>
        <v>0</v>
      </c>
      <c r="I24" s="70">
        <f t="shared" si="1"/>
        <v>0</v>
      </c>
      <c r="J24" s="70">
        <f t="shared" si="2"/>
        <v>1</v>
      </c>
      <c r="K24" s="70">
        <f t="shared" si="3"/>
        <v>0</v>
      </c>
      <c r="L24" s="38"/>
      <c r="M24" s="56"/>
      <c r="N24" s="34" t="s">
        <v>130</v>
      </c>
      <c r="P24" s="38"/>
      <c r="Q24" s="39"/>
    </row>
    <row r="25" spans="1:17" s="34" customFormat="1" ht="24.95" customHeight="1" x14ac:dyDescent="0.4">
      <c r="A25" s="32" t="s">
        <v>30</v>
      </c>
      <c r="B25" s="29"/>
      <c r="C25" s="29"/>
      <c r="D25" s="29"/>
      <c r="E25" s="31"/>
      <c r="F25" s="29"/>
      <c r="G25" s="31"/>
      <c r="H25" s="70">
        <f t="shared" si="0"/>
        <v>0</v>
      </c>
      <c r="I25" s="70">
        <f t="shared" si="1"/>
        <v>0</v>
      </c>
      <c r="J25" s="70">
        <f t="shared" si="2"/>
        <v>0</v>
      </c>
      <c r="K25" s="70">
        <f t="shared" si="3"/>
        <v>0</v>
      </c>
      <c r="L25" s="38"/>
      <c r="M25" s="56"/>
      <c r="P25" s="38"/>
      <c r="Q25" s="39"/>
    </row>
    <row r="26" spans="1:17" s="34" customFormat="1" ht="24.95" customHeight="1" x14ac:dyDescent="0.4">
      <c r="A26" s="32" t="s">
        <v>31</v>
      </c>
      <c r="B26" s="29"/>
      <c r="C26" s="29"/>
      <c r="D26" s="29"/>
      <c r="E26" s="31"/>
      <c r="F26" s="29"/>
      <c r="G26" s="31"/>
      <c r="H26" s="70">
        <f t="shared" si="0"/>
        <v>0</v>
      </c>
      <c r="I26" s="70">
        <f t="shared" si="1"/>
        <v>0</v>
      </c>
      <c r="J26" s="70">
        <f t="shared" si="2"/>
        <v>0</v>
      </c>
      <c r="K26" s="70">
        <f t="shared" si="3"/>
        <v>0</v>
      </c>
      <c r="L26" s="38"/>
      <c r="M26" s="56"/>
      <c r="P26" s="38"/>
      <c r="Q26" s="39"/>
    </row>
    <row r="27" spans="1:17" ht="25.5" customHeight="1" x14ac:dyDescent="0.4">
      <c r="A27" s="151" t="s">
        <v>127</v>
      </c>
      <c r="B27" s="153" t="s">
        <v>4</v>
      </c>
      <c r="C27" s="115"/>
      <c r="D27" s="115"/>
      <c r="E27" s="101"/>
      <c r="F27" s="115"/>
      <c r="G27" s="101"/>
      <c r="H27" s="155"/>
      <c r="I27" s="156"/>
      <c r="J27" s="156"/>
      <c r="K27" s="156">
        <v>1</v>
      </c>
      <c r="M27" s="20"/>
      <c r="N27" s="20"/>
    </row>
    <row r="28" spans="1:17" x14ac:dyDescent="0.4">
      <c r="A28" s="152"/>
      <c r="B28" s="154"/>
      <c r="C28" s="116"/>
      <c r="D28" s="116"/>
      <c r="E28" s="108"/>
      <c r="F28" s="116"/>
      <c r="G28" s="108"/>
      <c r="H28" s="155"/>
      <c r="I28" s="156"/>
      <c r="J28" s="156"/>
      <c r="K28" s="156"/>
      <c r="M28" s="20"/>
      <c r="N28" s="20"/>
    </row>
  </sheetData>
  <mergeCells count="16">
    <mergeCell ref="P1:Q1"/>
    <mergeCell ref="E1:G1"/>
    <mergeCell ref="E27:E28"/>
    <mergeCell ref="F27:F28"/>
    <mergeCell ref="G27:G28"/>
    <mergeCell ref="F2:G2"/>
    <mergeCell ref="N1:O1"/>
    <mergeCell ref="H27:H28"/>
    <mergeCell ref="I27:I28"/>
    <mergeCell ref="J27:J28"/>
    <mergeCell ref="K27:K28"/>
    <mergeCell ref="A27:A28"/>
    <mergeCell ref="B27:B28"/>
    <mergeCell ref="C27:C28"/>
    <mergeCell ref="D27:D28"/>
    <mergeCell ref="D2:E2"/>
  </mergeCells>
  <phoneticPr fontId="2"/>
  <pageMargins left="0.51181102362204722" right="0.70866141732283472" top="0.74803149606299213" bottom="0.74803149606299213" header="0.31496062992125984" footer="0.31496062992125984"/>
  <pageSetup paperSize="9" scale="63" orientation="landscape" horizontalDpi="300" verticalDpi="300" r:id="rId1"/>
  <colBreaks count="1" manualBreakCount="1">
    <brk id="7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R6.2.13～R.6.2.15</vt:lpstr>
      <vt:lpstr>R6.2.5～R.6.2.8</vt:lpstr>
      <vt:lpstr>R6.1.29～R.6.2.1</vt:lpstr>
      <vt:lpstr>R6.1.22～R.6.1.25</vt:lpstr>
      <vt:lpstr>R6.1.15～R.6.1.18</vt:lpstr>
      <vt:lpstr>R6.1.9～R.6.1.11</vt:lpstr>
      <vt:lpstr>R5.12.25</vt:lpstr>
      <vt:lpstr>R5.12.18～R.5.12.21</vt:lpstr>
      <vt:lpstr>R5.12.11～R.5.12.14</vt:lpstr>
      <vt:lpstr>R5.12.5～R.5.12.6</vt:lpstr>
      <vt:lpstr>R5.11.27～R.5.12.1</vt:lpstr>
      <vt:lpstr>R5.11.20～R.5.11.24 </vt:lpstr>
      <vt:lpstr>R5.11.14～R.5.11.17</vt:lpstr>
      <vt:lpstr>R5.11.7～R.5.11.10</vt:lpstr>
      <vt:lpstr>R5.10.30～R.5.11.2 </vt:lpstr>
      <vt:lpstr>R5.10.23～R.5.10.27</vt:lpstr>
      <vt:lpstr>R5.10.16～R.5.10.20</vt:lpstr>
      <vt:lpstr>R5.10.10～R.5.10.13</vt:lpstr>
      <vt:lpstr>R5.10.3～R.5.10.6</vt:lpstr>
      <vt:lpstr>R5.10.3～R5.1.31(半期分グラフ)</vt:lpstr>
      <vt:lpstr>'R5.10.10～R.5.10.13'!Print_Area</vt:lpstr>
      <vt:lpstr>'R5.10.16～R.5.10.20'!Print_Area</vt:lpstr>
      <vt:lpstr>'R5.10.23～R.5.10.27'!Print_Area</vt:lpstr>
      <vt:lpstr>'R5.10.3～R.5.10.6'!Print_Area</vt:lpstr>
      <vt:lpstr>'R5.10.30～R.5.11.2 '!Print_Area</vt:lpstr>
      <vt:lpstr>'R5.11.14～R.5.11.17'!Print_Area</vt:lpstr>
      <vt:lpstr>'R5.11.20～R.5.11.24 '!Print_Area</vt:lpstr>
      <vt:lpstr>'R5.11.27～R.5.12.1'!Print_Area</vt:lpstr>
      <vt:lpstr>'R5.11.7～R.5.11.10'!Print_Area</vt:lpstr>
      <vt:lpstr>'R5.12.11～R.5.12.14'!Print_Area</vt:lpstr>
      <vt:lpstr>'R5.12.18～R.5.12.21'!Print_Area</vt:lpstr>
      <vt:lpstr>R5.12.25!Print_Area</vt:lpstr>
      <vt:lpstr>'R5.12.5～R.5.12.6'!Print_Area</vt:lpstr>
      <vt:lpstr>'R6.1.15～R.6.1.18'!Print_Area</vt:lpstr>
      <vt:lpstr>'R6.1.22～R.6.1.25'!Print_Area</vt:lpstr>
      <vt:lpstr>'R6.1.29～R.6.2.1'!Print_Area</vt:lpstr>
      <vt:lpstr>'R6.1.9～R.6.1.11'!Print_Area</vt:lpstr>
      <vt:lpstr>'R6.2.13～R.6.2.15'!Print_Area</vt:lpstr>
      <vt:lpstr>'R6.2.5～R.6.2.8'!Print_Area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pi613093</dc:creator>
  <cp:lastModifiedBy>pi613093</cp:lastModifiedBy>
  <cp:lastPrinted>2024-02-13T02:44:33Z</cp:lastPrinted>
  <dcterms:created xsi:type="dcterms:W3CDTF">2023-10-02T23:16:33Z</dcterms:created>
  <dcterms:modified xsi:type="dcterms:W3CDTF">2024-02-13T04:55:56Z</dcterms:modified>
</cp:coreProperties>
</file>