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4_学校共有\R7年度\001教務\01教育課程関係\R8年度準備\①年間指導計画\"/>
    </mc:Choice>
  </mc:AlternateContent>
  <xr:revisionPtr revIDLastSave="0" documentId="13_ncr:1_{39742CCA-9038-4BB6-BA1D-A169AD9A0D81}" xr6:coauthVersionLast="47" xr6:coauthVersionMax="47" xr10:uidLastSave="{00000000-0000-0000-0000-000000000000}"/>
  <bookViews>
    <workbookView xWindow="3180" yWindow="270" windowWidth="12450" windowHeight="10635" firstSheet="3" activeTab="6" xr2:uid="{00000000-000D-0000-FFFF-FFFF00000000}"/>
  </bookViews>
  <sheets>
    <sheet name="入力例" sheetId="35" r:id="rId1"/>
    <sheet name="第１学年" sheetId="30" r:id="rId2"/>
    <sheet name="第２学年" sheetId="31" r:id="rId3"/>
    <sheet name="第３学年" sheetId="32" r:id="rId4"/>
    <sheet name="第４学年" sheetId="33" r:id="rId5"/>
    <sheet name="第５学年" sheetId="29" r:id="rId6"/>
    <sheet name="第６学年" sheetId="34" r:id="rId7"/>
  </sheets>
  <externalReferences>
    <externalReference r:id="rId8"/>
  </externalReferences>
  <definedNames>
    <definedName name="_xlnm.Print_Area" localSheetId="1">第１学年!$A$1:$AG$71</definedName>
    <definedName name="_xlnm.Print_Area" localSheetId="2">第２学年!$A$1:$AG$64</definedName>
    <definedName name="_xlnm.Print_Area" localSheetId="3">第３学年!$A$1:$AG$86</definedName>
    <definedName name="_xlnm.Print_Area" localSheetId="4">第４学年!$A$1:$AG$81</definedName>
    <definedName name="_xlnm.Print_Area" localSheetId="5">第５学年!$A$1:$AG$86</definedName>
    <definedName name="_xlnm.Print_Area" localSheetId="6">第６学年!$A$1:$AG$86</definedName>
    <definedName name="_xlnm.Print_Area" localSheetId="0">入力例!$A$1:$AG$64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6" i="34" l="1"/>
  <c r="Y86" i="34"/>
  <c r="Q86" i="34"/>
  <c r="B86" i="34"/>
  <c r="Y85" i="34"/>
  <c r="W85" i="34"/>
  <c r="U85" i="34"/>
  <c r="S85" i="34"/>
  <c r="Q85" i="34"/>
  <c r="O85" i="34"/>
  <c r="M85" i="34"/>
  <c r="K85" i="34"/>
  <c r="I85" i="34"/>
  <c r="G85" i="34"/>
  <c r="E85" i="34"/>
  <c r="C85" i="34"/>
  <c r="AA81" i="34" s="1"/>
  <c r="Y80" i="34"/>
  <c r="W80" i="34"/>
  <c r="U80" i="34"/>
  <c r="S80" i="34"/>
  <c r="Q80" i="34"/>
  <c r="O80" i="34"/>
  <c r="M80" i="34"/>
  <c r="K80" i="34"/>
  <c r="I80" i="34"/>
  <c r="G80" i="34"/>
  <c r="E80" i="34"/>
  <c r="C80" i="34"/>
  <c r="AA77" i="34" s="1"/>
  <c r="Y76" i="34"/>
  <c r="W76" i="34"/>
  <c r="U76" i="34"/>
  <c r="S76" i="34"/>
  <c r="Q76" i="34"/>
  <c r="O76" i="34"/>
  <c r="M76" i="34"/>
  <c r="K76" i="34"/>
  <c r="I76" i="34"/>
  <c r="G76" i="34"/>
  <c r="E76" i="34"/>
  <c r="C76" i="34"/>
  <c r="AA72" i="34" s="1"/>
  <c r="Y71" i="34"/>
  <c r="W71" i="34"/>
  <c r="U71" i="34"/>
  <c r="S71" i="34"/>
  <c r="Q71" i="34"/>
  <c r="O71" i="34"/>
  <c r="M71" i="34"/>
  <c r="K71" i="34"/>
  <c r="I71" i="34"/>
  <c r="AA70" i="34" s="1"/>
  <c r="G71" i="34"/>
  <c r="E71" i="34"/>
  <c r="C71" i="34"/>
  <c r="Y69" i="34"/>
  <c r="W69" i="34"/>
  <c r="U69" i="34"/>
  <c r="S69" i="34"/>
  <c r="Q69" i="34"/>
  <c r="O69" i="34"/>
  <c r="M69" i="34"/>
  <c r="K69" i="34"/>
  <c r="I69" i="34"/>
  <c r="G69" i="34"/>
  <c r="E69" i="34"/>
  <c r="C69" i="34"/>
  <c r="AA66" i="34" s="1"/>
  <c r="Y65" i="34"/>
  <c r="W65" i="34"/>
  <c r="U65" i="34"/>
  <c r="S65" i="34"/>
  <c r="Q65" i="34"/>
  <c r="O65" i="34"/>
  <c r="M65" i="34"/>
  <c r="AA62" i="34" s="1"/>
  <c r="K65" i="34"/>
  <c r="I65" i="34"/>
  <c r="G65" i="34"/>
  <c r="E65" i="34"/>
  <c r="C65" i="34"/>
  <c r="Y61" i="34"/>
  <c r="W61" i="34"/>
  <c r="U61" i="34"/>
  <c r="S61" i="34"/>
  <c r="Q61" i="34"/>
  <c r="O61" i="34"/>
  <c r="M61" i="34"/>
  <c r="K61" i="34"/>
  <c r="I61" i="34"/>
  <c r="G61" i="34"/>
  <c r="AA57" i="34" s="1"/>
  <c r="E61" i="34"/>
  <c r="C61" i="34"/>
  <c r="Y56" i="34"/>
  <c r="W56" i="34"/>
  <c r="U56" i="34"/>
  <c r="S56" i="34"/>
  <c r="Q56" i="34"/>
  <c r="O56" i="34"/>
  <c r="M56" i="34"/>
  <c r="K56" i="34"/>
  <c r="I56" i="34"/>
  <c r="G56" i="34"/>
  <c r="E56" i="34"/>
  <c r="C56" i="34"/>
  <c r="AA52" i="34"/>
  <c r="Y51" i="34"/>
  <c r="W51" i="34"/>
  <c r="U51" i="34"/>
  <c r="S51" i="34"/>
  <c r="Q51" i="34"/>
  <c r="O51" i="34"/>
  <c r="M51" i="34"/>
  <c r="K51" i="34"/>
  <c r="I51" i="34"/>
  <c r="G51" i="34"/>
  <c r="E51" i="34"/>
  <c r="C51" i="34"/>
  <c r="AA49" i="34" s="1"/>
  <c r="Y48" i="34"/>
  <c r="W48" i="34"/>
  <c r="U48" i="34"/>
  <c r="S48" i="34"/>
  <c r="Q48" i="34"/>
  <c r="O48" i="34"/>
  <c r="M48" i="34"/>
  <c r="K48" i="34"/>
  <c r="I48" i="34"/>
  <c r="G48" i="34"/>
  <c r="E48" i="34"/>
  <c r="C48" i="34"/>
  <c r="AA44" i="34" s="1"/>
  <c r="Y43" i="34"/>
  <c r="W43" i="34"/>
  <c r="U43" i="34"/>
  <c r="S43" i="34"/>
  <c r="Q43" i="34"/>
  <c r="O43" i="34"/>
  <c r="M43" i="34"/>
  <c r="K43" i="34"/>
  <c r="I43" i="34"/>
  <c r="G43" i="34"/>
  <c r="E43" i="34"/>
  <c r="C43" i="34"/>
  <c r="AA39" i="34" s="1"/>
  <c r="Y38" i="34"/>
  <c r="W38" i="34"/>
  <c r="U38" i="34"/>
  <c r="S38" i="34"/>
  <c r="Q38" i="34"/>
  <c r="O38" i="34"/>
  <c r="M38" i="34"/>
  <c r="K38" i="34"/>
  <c r="I38" i="34"/>
  <c r="AA34" i="34" s="1"/>
  <c r="G38" i="34"/>
  <c r="E38" i="34"/>
  <c r="C38" i="34"/>
  <c r="Y33" i="34"/>
  <c r="W33" i="34"/>
  <c r="U33" i="34"/>
  <c r="S33" i="34"/>
  <c r="Q33" i="34"/>
  <c r="O33" i="34"/>
  <c r="M33" i="34"/>
  <c r="K33" i="34"/>
  <c r="I33" i="34"/>
  <c r="G33" i="34"/>
  <c r="E33" i="34"/>
  <c r="C33" i="34"/>
  <c r="AA29" i="34" s="1"/>
  <c r="Y28" i="34"/>
  <c r="W28" i="34"/>
  <c r="U28" i="34"/>
  <c r="S28" i="34"/>
  <c r="Q28" i="34"/>
  <c r="O28" i="34"/>
  <c r="M28" i="34"/>
  <c r="AA24" i="34" s="1"/>
  <c r="K28" i="34"/>
  <c r="I28" i="34"/>
  <c r="G28" i="34"/>
  <c r="E28" i="34"/>
  <c r="C28" i="34"/>
  <c r="Y23" i="34"/>
  <c r="W23" i="34"/>
  <c r="U23" i="34"/>
  <c r="S23" i="34"/>
  <c r="Q23" i="34"/>
  <c r="O23" i="34"/>
  <c r="M23" i="34"/>
  <c r="K23" i="34"/>
  <c r="I23" i="34"/>
  <c r="G23" i="34"/>
  <c r="AA19" i="34" s="1"/>
  <c r="E23" i="34"/>
  <c r="C23" i="34"/>
  <c r="Y18" i="34"/>
  <c r="W18" i="34"/>
  <c r="U18" i="34"/>
  <c r="S18" i="34"/>
  <c r="Q18" i="34"/>
  <c r="O18" i="34"/>
  <c r="M18" i="34"/>
  <c r="K18" i="34"/>
  <c r="I18" i="34"/>
  <c r="G18" i="34"/>
  <c r="E18" i="34"/>
  <c r="C18" i="34"/>
  <c r="AA14" i="34"/>
  <c r="Y13" i="34"/>
  <c r="W13" i="34"/>
  <c r="U13" i="34"/>
  <c r="S13" i="34"/>
  <c r="Q13" i="34"/>
  <c r="O13" i="34"/>
  <c r="M13" i="34"/>
  <c r="K13" i="34"/>
  <c r="K86" i="34" s="1"/>
  <c r="I13" i="34"/>
  <c r="G13" i="34"/>
  <c r="E13" i="34"/>
  <c r="C13" i="34"/>
  <c r="AA11" i="34" s="1"/>
  <c r="Y10" i="34"/>
  <c r="W10" i="34"/>
  <c r="W86" i="34" s="1"/>
  <c r="U10" i="34"/>
  <c r="U86" i="34" s="1"/>
  <c r="S10" i="34"/>
  <c r="S86" i="34" s="1"/>
  <c r="Q10" i="34"/>
  <c r="O10" i="34"/>
  <c r="O86" i="34" s="1"/>
  <c r="M10" i="34"/>
  <c r="M86" i="34" s="1"/>
  <c r="K10" i="34"/>
  <c r="I10" i="34"/>
  <c r="I86" i="34" s="1"/>
  <c r="G10" i="34"/>
  <c r="G86" i="34" s="1"/>
  <c r="E10" i="34"/>
  <c r="E86" i="34" s="1"/>
  <c r="C10" i="34"/>
  <c r="AA6" i="34" s="1"/>
  <c r="H2" i="34"/>
  <c r="AB2" i="34" s="1"/>
  <c r="AA1" i="34"/>
  <c r="U1" i="34"/>
  <c r="Q1" i="34"/>
  <c r="K1" i="34"/>
  <c r="G1" i="34"/>
  <c r="AA86" i="34" l="1"/>
  <c r="C86" i="34"/>
  <c r="R2" i="34"/>
  <c r="Y51" i="33" l="1"/>
  <c r="W51" i="33"/>
  <c r="U51" i="33"/>
  <c r="S51" i="33"/>
  <c r="Q51" i="33"/>
  <c r="O51" i="33"/>
  <c r="M51" i="33"/>
  <c r="K51" i="33"/>
  <c r="I51" i="33"/>
  <c r="G51" i="33"/>
  <c r="E51" i="33"/>
  <c r="C51" i="33"/>
  <c r="Y13" i="33"/>
  <c r="W13" i="33"/>
  <c r="U13" i="33"/>
  <c r="S13" i="33"/>
  <c r="Q13" i="33"/>
  <c r="O13" i="33"/>
  <c r="M13" i="33"/>
  <c r="K13" i="33"/>
  <c r="I13" i="33"/>
  <c r="G13" i="33"/>
  <c r="E13" i="33"/>
  <c r="C13" i="33"/>
  <c r="Y23" i="29" l="1"/>
  <c r="W23" i="29"/>
  <c r="U23" i="29"/>
  <c r="S23" i="29"/>
  <c r="Q23" i="29"/>
  <c r="O23" i="29"/>
  <c r="M23" i="29"/>
  <c r="K23" i="29"/>
  <c r="I23" i="29"/>
  <c r="G23" i="29"/>
  <c r="E23" i="29"/>
  <c r="C23" i="29"/>
  <c r="Y23" i="33"/>
  <c r="W23" i="33"/>
  <c r="U23" i="33"/>
  <c r="S23" i="33"/>
  <c r="Q23" i="33"/>
  <c r="O23" i="33"/>
  <c r="M23" i="33"/>
  <c r="K23" i="33"/>
  <c r="I23" i="33"/>
  <c r="G23" i="33"/>
  <c r="E23" i="33"/>
  <c r="C23" i="33"/>
  <c r="Y28" i="32"/>
  <c r="W28" i="32"/>
  <c r="U28" i="32"/>
  <c r="S28" i="32"/>
  <c r="Q28" i="32"/>
  <c r="O28" i="32"/>
  <c r="M28" i="32"/>
  <c r="K28" i="32"/>
  <c r="I28" i="32"/>
  <c r="G28" i="32"/>
  <c r="E28" i="32"/>
  <c r="C28" i="32"/>
  <c r="E30" i="30" l="1"/>
  <c r="G30" i="30"/>
  <c r="I30" i="30"/>
  <c r="K30" i="30"/>
  <c r="M30" i="30"/>
  <c r="O30" i="30"/>
  <c r="Q30" i="30"/>
  <c r="S30" i="30"/>
  <c r="U30" i="30"/>
  <c r="W30" i="30"/>
  <c r="Y30" i="30"/>
  <c r="Y25" i="30" l="1"/>
  <c r="W25" i="30"/>
  <c r="U25" i="30"/>
  <c r="S25" i="30"/>
  <c r="Q25" i="30"/>
  <c r="O25" i="30"/>
  <c r="M25" i="30"/>
  <c r="K25" i="30"/>
  <c r="I25" i="30"/>
  <c r="G25" i="30"/>
  <c r="E25" i="30"/>
  <c r="C25" i="30"/>
  <c r="AA20" i="30"/>
  <c r="Y19" i="30"/>
  <c r="W19" i="30"/>
  <c r="U19" i="30"/>
  <c r="S19" i="30"/>
  <c r="Q19" i="30"/>
  <c r="O19" i="30"/>
  <c r="M19" i="30"/>
  <c r="K19" i="30"/>
  <c r="I19" i="30"/>
  <c r="G19" i="30"/>
  <c r="E19" i="30"/>
  <c r="C19" i="30"/>
  <c r="Y14" i="30"/>
  <c r="W14" i="30"/>
  <c r="U14" i="30"/>
  <c r="S14" i="30"/>
  <c r="Q14" i="30"/>
  <c r="O14" i="30"/>
  <c r="M14" i="30"/>
  <c r="K14" i="30"/>
  <c r="I14" i="30"/>
  <c r="G14" i="30"/>
  <c r="E14" i="30"/>
  <c r="C14" i="30"/>
  <c r="AA6" i="30"/>
  <c r="AA15" i="30" l="1"/>
  <c r="C15" i="32"/>
  <c r="E15" i="32"/>
  <c r="G15" i="32"/>
  <c r="I15" i="32"/>
  <c r="K15" i="32"/>
  <c r="M15" i="32" l="1"/>
  <c r="O15" i="32"/>
  <c r="Q15" i="32"/>
  <c r="S15" i="32"/>
  <c r="U15" i="32"/>
  <c r="W15" i="32"/>
  <c r="Y15" i="32"/>
  <c r="C18" i="32"/>
  <c r="E18" i="32"/>
  <c r="G18" i="32"/>
  <c r="I18" i="32"/>
  <c r="K18" i="32"/>
  <c r="M18" i="32"/>
  <c r="O18" i="32"/>
  <c r="Q18" i="32"/>
  <c r="S18" i="32"/>
  <c r="U18" i="32"/>
  <c r="W18" i="32"/>
  <c r="Y18" i="32"/>
  <c r="AA48" i="35" l="1"/>
  <c r="AA64" i="35" s="1"/>
  <c r="AA50" i="35"/>
  <c r="AA44" i="35"/>
  <c r="AA39" i="35"/>
  <c r="AA34" i="35"/>
  <c r="AA29" i="35"/>
  <c r="AA24" i="35"/>
  <c r="AA19" i="35"/>
  <c r="AA14" i="35"/>
  <c r="AA11" i="35"/>
  <c r="AA6" i="35"/>
  <c r="AB64" i="35"/>
  <c r="B64" i="35"/>
  <c r="Y63" i="35"/>
  <c r="W63" i="35"/>
  <c r="U63" i="35"/>
  <c r="S63" i="35"/>
  <c r="Q63" i="35"/>
  <c r="O63" i="35"/>
  <c r="M63" i="35"/>
  <c r="K63" i="35"/>
  <c r="I63" i="35"/>
  <c r="AA59" i="35" s="1"/>
  <c r="G63" i="35"/>
  <c r="E63" i="35"/>
  <c r="C63" i="35"/>
  <c r="Y58" i="35"/>
  <c r="W58" i="35"/>
  <c r="U58" i="35"/>
  <c r="S58" i="35"/>
  <c r="Q58" i="35"/>
  <c r="O58" i="35"/>
  <c r="M58" i="35"/>
  <c r="K58" i="35"/>
  <c r="AA55" i="35" s="1"/>
  <c r="I58" i="35"/>
  <c r="G58" i="35"/>
  <c r="E58" i="35"/>
  <c r="C58" i="35"/>
  <c r="Y54" i="35"/>
  <c r="W54" i="35"/>
  <c r="U54" i="35"/>
  <c r="S54" i="35"/>
  <c r="Q54" i="35"/>
  <c r="O54" i="35"/>
  <c r="M54" i="35"/>
  <c r="K54" i="35"/>
  <c r="I54" i="35"/>
  <c r="G54" i="35"/>
  <c r="E54" i="35"/>
  <c r="C54" i="35"/>
  <c r="Y49" i="35"/>
  <c r="W49" i="35"/>
  <c r="U49" i="35"/>
  <c r="S49" i="35"/>
  <c r="Q49" i="35"/>
  <c r="O49" i="35"/>
  <c r="M49" i="35"/>
  <c r="K49" i="35"/>
  <c r="I49" i="35"/>
  <c r="G49" i="35"/>
  <c r="E49" i="35"/>
  <c r="C49" i="35"/>
  <c r="Y47" i="35"/>
  <c r="W47" i="35"/>
  <c r="U47" i="35"/>
  <c r="S47" i="35"/>
  <c r="Q47" i="35"/>
  <c r="O47" i="35"/>
  <c r="M47" i="35"/>
  <c r="K47" i="35"/>
  <c r="I47" i="35"/>
  <c r="G47" i="35"/>
  <c r="E47" i="35"/>
  <c r="C47" i="35"/>
  <c r="Y43" i="35"/>
  <c r="W43" i="35"/>
  <c r="U43" i="35"/>
  <c r="S43" i="35"/>
  <c r="Q43" i="35"/>
  <c r="O43" i="35"/>
  <c r="M43" i="35"/>
  <c r="K43" i="35"/>
  <c r="I43" i="35"/>
  <c r="G43" i="35"/>
  <c r="E43" i="35"/>
  <c r="C43" i="35"/>
  <c r="Y38" i="35"/>
  <c r="W38" i="35"/>
  <c r="U38" i="35"/>
  <c r="S38" i="35"/>
  <c r="Q38" i="35"/>
  <c r="O38" i="35"/>
  <c r="M38" i="35"/>
  <c r="K38" i="35"/>
  <c r="I38" i="35"/>
  <c r="G38" i="35"/>
  <c r="E38" i="35"/>
  <c r="C38" i="35"/>
  <c r="Y33" i="35"/>
  <c r="W33" i="35"/>
  <c r="U33" i="35"/>
  <c r="S33" i="35"/>
  <c r="Q33" i="35"/>
  <c r="O33" i="35"/>
  <c r="M33" i="35"/>
  <c r="K33" i="35"/>
  <c r="I33" i="35"/>
  <c r="G33" i="35"/>
  <c r="E33" i="35"/>
  <c r="C33" i="35"/>
  <c r="Y28" i="35"/>
  <c r="W28" i="35"/>
  <c r="U28" i="35"/>
  <c r="S28" i="35"/>
  <c r="Q28" i="35"/>
  <c r="O28" i="35"/>
  <c r="M28" i="35"/>
  <c r="K28" i="35"/>
  <c r="I28" i="35"/>
  <c r="G28" i="35"/>
  <c r="E28" i="35"/>
  <c r="C28" i="35"/>
  <c r="Y23" i="35"/>
  <c r="W23" i="35"/>
  <c r="U23" i="35"/>
  <c r="S23" i="35"/>
  <c r="Q23" i="35"/>
  <c r="O23" i="35"/>
  <c r="M23" i="35"/>
  <c r="K23" i="35"/>
  <c r="I23" i="35"/>
  <c r="G23" i="35"/>
  <c r="E23" i="35"/>
  <c r="C23" i="35"/>
  <c r="Y18" i="35"/>
  <c r="W18" i="35"/>
  <c r="U18" i="35"/>
  <c r="S18" i="35"/>
  <c r="Q18" i="35"/>
  <c r="O18" i="35"/>
  <c r="M18" i="35"/>
  <c r="K18" i="35"/>
  <c r="I18" i="35"/>
  <c r="G18" i="35"/>
  <c r="E18" i="35"/>
  <c r="C18" i="35"/>
  <c r="Y13" i="35"/>
  <c r="W13" i="35"/>
  <c r="U13" i="35"/>
  <c r="U64" i="35" s="1"/>
  <c r="S13" i="35"/>
  <c r="Q13" i="35"/>
  <c r="O13" i="35"/>
  <c r="M13" i="35"/>
  <c r="K13" i="35"/>
  <c r="I13" i="35"/>
  <c r="G13" i="35"/>
  <c r="E13" i="35"/>
  <c r="E64" i="35" s="1"/>
  <c r="C13" i="35"/>
  <c r="Y10" i="35"/>
  <c r="Y64" i="35" s="1"/>
  <c r="W10" i="35"/>
  <c r="W64" i="35" s="1"/>
  <c r="U10" i="35"/>
  <c r="S10" i="35"/>
  <c r="S64" i="35" s="1"/>
  <c r="Q10" i="35"/>
  <c r="Q64" i="35" s="1"/>
  <c r="O10" i="35"/>
  <c r="O64" i="35" s="1"/>
  <c r="M10" i="35"/>
  <c r="M64" i="35" s="1"/>
  <c r="K10" i="35"/>
  <c r="K64" i="35" s="1"/>
  <c r="I10" i="35"/>
  <c r="G10" i="35"/>
  <c r="E10" i="35"/>
  <c r="C10" i="35"/>
  <c r="AB2" i="35"/>
  <c r="R2" i="35"/>
  <c r="AA1" i="35"/>
  <c r="U1" i="35"/>
  <c r="Q1" i="35"/>
  <c r="K1" i="35"/>
  <c r="H2" i="29"/>
  <c r="AB2" i="29" s="1"/>
  <c r="G1" i="29"/>
  <c r="Q1" i="29" s="1"/>
  <c r="AB81" i="33"/>
  <c r="B81" i="33"/>
  <c r="Y80" i="33"/>
  <c r="AA76" i="33" s="1"/>
  <c r="W80" i="33"/>
  <c r="U80" i="33"/>
  <c r="S80" i="33"/>
  <c r="Q80" i="33"/>
  <c r="O80" i="33"/>
  <c r="M80" i="33"/>
  <c r="K80" i="33"/>
  <c r="I80" i="33"/>
  <c r="G80" i="33"/>
  <c r="E80" i="33"/>
  <c r="C80" i="33"/>
  <c r="Y75" i="33"/>
  <c r="W75" i="33"/>
  <c r="U75" i="33"/>
  <c r="S75" i="33"/>
  <c r="Q75" i="33"/>
  <c r="O75" i="33"/>
  <c r="M75" i="33"/>
  <c r="K75" i="33"/>
  <c r="I75" i="33"/>
  <c r="G75" i="33"/>
  <c r="E75" i="33"/>
  <c r="C75" i="33"/>
  <c r="Y71" i="33"/>
  <c r="W71" i="33"/>
  <c r="U71" i="33"/>
  <c r="S71" i="33"/>
  <c r="Q71" i="33"/>
  <c r="O71" i="33"/>
  <c r="M71" i="33"/>
  <c r="K71" i="33"/>
  <c r="I71" i="33"/>
  <c r="G71" i="33"/>
  <c r="E71" i="33"/>
  <c r="C71" i="33"/>
  <c r="Y64" i="33"/>
  <c r="W64" i="33"/>
  <c r="U64" i="33"/>
  <c r="S64" i="33"/>
  <c r="Q64" i="33"/>
  <c r="O64" i="33"/>
  <c r="M64" i="33"/>
  <c r="K64" i="33"/>
  <c r="I64" i="33"/>
  <c r="G64" i="33"/>
  <c r="E64" i="33"/>
  <c r="C64" i="33"/>
  <c r="Y60" i="33"/>
  <c r="W60" i="33"/>
  <c r="U60" i="33"/>
  <c r="S60" i="33"/>
  <c r="Q60" i="33"/>
  <c r="O60" i="33"/>
  <c r="M60" i="33"/>
  <c r="K60" i="33"/>
  <c r="I60" i="33"/>
  <c r="G60" i="33"/>
  <c r="E60" i="33"/>
  <c r="C60" i="33"/>
  <c r="Y56" i="33"/>
  <c r="W56" i="33"/>
  <c r="U56" i="33"/>
  <c r="S56" i="33"/>
  <c r="Q56" i="33"/>
  <c r="O56" i="33"/>
  <c r="M56" i="33"/>
  <c r="K56" i="33"/>
  <c r="I56" i="33"/>
  <c r="G56" i="33"/>
  <c r="E56" i="33"/>
  <c r="C56" i="33"/>
  <c r="AA47" i="33"/>
  <c r="Y46" i="33"/>
  <c r="W46" i="33"/>
  <c r="U46" i="33"/>
  <c r="S46" i="33"/>
  <c r="Q46" i="33"/>
  <c r="O46" i="33"/>
  <c r="M46" i="33"/>
  <c r="K46" i="33"/>
  <c r="I46" i="33"/>
  <c r="G46" i="33"/>
  <c r="E46" i="33"/>
  <c r="C46" i="33"/>
  <c r="Y43" i="33"/>
  <c r="W43" i="33"/>
  <c r="U43" i="33"/>
  <c r="S43" i="33"/>
  <c r="Q43" i="33"/>
  <c r="O43" i="33"/>
  <c r="M43" i="33"/>
  <c r="K43" i="33"/>
  <c r="I43" i="33"/>
  <c r="G43" i="33"/>
  <c r="E43" i="33"/>
  <c r="C43" i="33"/>
  <c r="Y38" i="33"/>
  <c r="W38" i="33"/>
  <c r="U38" i="33"/>
  <c r="S38" i="33"/>
  <c r="Q38" i="33"/>
  <c r="O38" i="33"/>
  <c r="M38" i="33"/>
  <c r="K38" i="33"/>
  <c r="I38" i="33"/>
  <c r="G38" i="33"/>
  <c r="E38" i="33"/>
  <c r="C38" i="33"/>
  <c r="Y33" i="33"/>
  <c r="W33" i="33"/>
  <c r="U33" i="33"/>
  <c r="S33" i="33"/>
  <c r="Q33" i="33"/>
  <c r="O33" i="33"/>
  <c r="M33" i="33"/>
  <c r="K33" i="33"/>
  <c r="I33" i="33"/>
  <c r="G33" i="33"/>
  <c r="E33" i="33"/>
  <c r="C33" i="33"/>
  <c r="Y28" i="33"/>
  <c r="W28" i="33"/>
  <c r="U28" i="33"/>
  <c r="S28" i="33"/>
  <c r="Q28" i="33"/>
  <c r="O28" i="33"/>
  <c r="M28" i="33"/>
  <c r="K28" i="33"/>
  <c r="I28" i="33"/>
  <c r="G28" i="33"/>
  <c r="E28" i="33"/>
  <c r="C28" i="33"/>
  <c r="Y18" i="33"/>
  <c r="W18" i="33"/>
  <c r="U18" i="33"/>
  <c r="S18" i="33"/>
  <c r="Q18" i="33"/>
  <c r="O18" i="33"/>
  <c r="M18" i="33"/>
  <c r="K18" i="33"/>
  <c r="I18" i="33"/>
  <c r="G18" i="33"/>
  <c r="E18" i="33"/>
  <c r="C18" i="33"/>
  <c r="AA11" i="33"/>
  <c r="Y10" i="33"/>
  <c r="W10" i="33"/>
  <c r="U10" i="33"/>
  <c r="S10" i="33"/>
  <c r="Q10" i="33"/>
  <c r="O10" i="33"/>
  <c r="M10" i="33"/>
  <c r="K10" i="33"/>
  <c r="K81" i="33" s="1"/>
  <c r="I10" i="33"/>
  <c r="G10" i="33"/>
  <c r="E10" i="33"/>
  <c r="C10" i="33"/>
  <c r="H2" i="33"/>
  <c r="AB2" i="33" s="1"/>
  <c r="U1" i="33"/>
  <c r="K1" i="33"/>
  <c r="G1" i="33"/>
  <c r="AA1" i="33" s="1"/>
  <c r="H2" i="32"/>
  <c r="AB2" i="32" s="1"/>
  <c r="G1" i="32"/>
  <c r="AA1" i="32" s="1"/>
  <c r="AB86" i="32"/>
  <c r="B86" i="32"/>
  <c r="Y85" i="32"/>
  <c r="W85" i="32"/>
  <c r="U85" i="32"/>
  <c r="S85" i="32"/>
  <c r="Q85" i="32"/>
  <c r="O85" i="32"/>
  <c r="M85" i="32"/>
  <c r="K85" i="32"/>
  <c r="I85" i="32"/>
  <c r="G85" i="32"/>
  <c r="E85" i="32"/>
  <c r="C85" i="32"/>
  <c r="Y80" i="32"/>
  <c r="W80" i="32"/>
  <c r="U80" i="32"/>
  <c r="S80" i="32"/>
  <c r="Q80" i="32"/>
  <c r="O80" i="32"/>
  <c r="M80" i="32"/>
  <c r="K80" i="32"/>
  <c r="I80" i="32"/>
  <c r="G80" i="32"/>
  <c r="E80" i="32"/>
  <c r="C80" i="32"/>
  <c r="Y76" i="32"/>
  <c r="W76" i="32"/>
  <c r="U76" i="32"/>
  <c r="S76" i="32"/>
  <c r="Q76" i="32"/>
  <c r="O76" i="32"/>
  <c r="M76" i="32"/>
  <c r="K76" i="32"/>
  <c r="I76" i="32"/>
  <c r="G76" i="32"/>
  <c r="E76" i="32"/>
  <c r="C76" i="32"/>
  <c r="Y71" i="32"/>
  <c r="W71" i="32"/>
  <c r="U71" i="32"/>
  <c r="S71" i="32"/>
  <c r="Q71" i="32"/>
  <c r="O71" i="32"/>
  <c r="M71" i="32"/>
  <c r="K71" i="32"/>
  <c r="I71" i="32"/>
  <c r="G71" i="32"/>
  <c r="E71" i="32"/>
  <c r="C71" i="32"/>
  <c r="Y69" i="32"/>
  <c r="W69" i="32"/>
  <c r="U69" i="32"/>
  <c r="S69" i="32"/>
  <c r="Q69" i="32"/>
  <c r="O69" i="32"/>
  <c r="M69" i="32"/>
  <c r="K69" i="32"/>
  <c r="I69" i="32"/>
  <c r="G69" i="32"/>
  <c r="E69" i="32"/>
  <c r="C69" i="32"/>
  <c r="Y65" i="32"/>
  <c r="W65" i="32"/>
  <c r="U65" i="32"/>
  <c r="S65" i="32"/>
  <c r="Q65" i="32"/>
  <c r="O65" i="32"/>
  <c r="M65" i="32"/>
  <c r="K65" i="32"/>
  <c r="I65" i="32"/>
  <c r="G65" i="32"/>
  <c r="E65" i="32"/>
  <c r="C65" i="32"/>
  <c r="Y61" i="32"/>
  <c r="W61" i="32"/>
  <c r="U61" i="32"/>
  <c r="S61" i="32"/>
  <c r="Q61" i="32"/>
  <c r="O61" i="32"/>
  <c r="M61" i="32"/>
  <c r="K61" i="32"/>
  <c r="I61" i="32"/>
  <c r="G61" i="32"/>
  <c r="E61" i="32"/>
  <c r="C61" i="32"/>
  <c r="Y56" i="32"/>
  <c r="W56" i="32"/>
  <c r="U56" i="32"/>
  <c r="S56" i="32"/>
  <c r="Q56" i="32"/>
  <c r="O56" i="32"/>
  <c r="M56" i="32"/>
  <c r="K56" i="32"/>
  <c r="I56" i="32"/>
  <c r="G56" i="32"/>
  <c r="E56" i="32"/>
  <c r="C56" i="32"/>
  <c r="Y51" i="32"/>
  <c r="W51" i="32"/>
  <c r="U51" i="32"/>
  <c r="S51" i="32"/>
  <c r="Q51" i="32"/>
  <c r="O51" i="32"/>
  <c r="M51" i="32"/>
  <c r="K51" i="32"/>
  <c r="I51" i="32"/>
  <c r="G51" i="32"/>
  <c r="E51" i="32"/>
  <c r="C51" i="32"/>
  <c r="Y48" i="32"/>
  <c r="W48" i="32"/>
  <c r="U48" i="32"/>
  <c r="S48" i="32"/>
  <c r="Q48" i="32"/>
  <c r="O48" i="32"/>
  <c r="M48" i="32"/>
  <c r="K48" i="32"/>
  <c r="I48" i="32"/>
  <c r="G48" i="32"/>
  <c r="E48" i="32"/>
  <c r="C48" i="32"/>
  <c r="Y43" i="32"/>
  <c r="W43" i="32"/>
  <c r="U43" i="32"/>
  <c r="S43" i="32"/>
  <c r="Q43" i="32"/>
  <c r="O43" i="32"/>
  <c r="M43" i="32"/>
  <c r="K43" i="32"/>
  <c r="I43" i="32"/>
  <c r="G43" i="32"/>
  <c r="E43" i="32"/>
  <c r="C43" i="32"/>
  <c r="Y38" i="32"/>
  <c r="W38" i="32"/>
  <c r="U38" i="32"/>
  <c r="S38" i="32"/>
  <c r="Q38" i="32"/>
  <c r="O38" i="32"/>
  <c r="M38" i="32"/>
  <c r="K38" i="32"/>
  <c r="I38" i="32"/>
  <c r="G38" i="32"/>
  <c r="E38" i="32"/>
  <c r="C38" i="32"/>
  <c r="Y33" i="32"/>
  <c r="W33" i="32"/>
  <c r="U33" i="32"/>
  <c r="S33" i="32"/>
  <c r="Q33" i="32"/>
  <c r="O33" i="32"/>
  <c r="M33" i="32"/>
  <c r="K33" i="32"/>
  <c r="I33" i="32"/>
  <c r="G33" i="32"/>
  <c r="E33" i="32"/>
  <c r="C33" i="32"/>
  <c r="Y23" i="32"/>
  <c r="W23" i="32"/>
  <c r="U23" i="32"/>
  <c r="S23" i="32"/>
  <c r="Q23" i="32"/>
  <c r="O23" i="32"/>
  <c r="M23" i="32"/>
  <c r="K23" i="32"/>
  <c r="I23" i="32"/>
  <c r="G23" i="32"/>
  <c r="E23" i="32"/>
  <c r="C23" i="32"/>
  <c r="U1" i="32"/>
  <c r="K1" i="32"/>
  <c r="H2" i="31"/>
  <c r="G1" i="31"/>
  <c r="AB64" i="31"/>
  <c r="B64" i="31"/>
  <c r="Y63" i="31"/>
  <c r="W63" i="31"/>
  <c r="U63" i="31"/>
  <c r="S63" i="31"/>
  <c r="Q63" i="31"/>
  <c r="O63" i="31"/>
  <c r="M63" i="31"/>
  <c r="K63" i="31"/>
  <c r="I63" i="31"/>
  <c r="G63" i="31"/>
  <c r="E63" i="31"/>
  <c r="C63" i="31"/>
  <c r="AA59" i="31" s="1"/>
  <c r="Y58" i="31"/>
  <c r="W58" i="31"/>
  <c r="U58" i="31"/>
  <c r="S58" i="31"/>
  <c r="Q58" i="31"/>
  <c r="O58" i="31"/>
  <c r="M58" i="31"/>
  <c r="K58" i="31"/>
  <c r="I58" i="31"/>
  <c r="G58" i="31"/>
  <c r="E58" i="31"/>
  <c r="AA55" i="31" s="1"/>
  <c r="C58" i="31"/>
  <c r="Y54" i="31"/>
  <c r="W54" i="31"/>
  <c r="U54" i="31"/>
  <c r="S54" i="31"/>
  <c r="Q54" i="31"/>
  <c r="O54" i="31"/>
  <c r="M54" i="31"/>
  <c r="K54" i="31"/>
  <c r="I54" i="31"/>
  <c r="AA50" i="31" s="1"/>
  <c r="G54" i="31"/>
  <c r="E54" i="31"/>
  <c r="C54" i="31"/>
  <c r="Y49" i="31"/>
  <c r="W49" i="31"/>
  <c r="U49" i="31"/>
  <c r="S49" i="31"/>
  <c r="Q49" i="31"/>
  <c r="O49" i="31"/>
  <c r="M49" i="31"/>
  <c r="K49" i="31"/>
  <c r="I49" i="31"/>
  <c r="G49" i="31"/>
  <c r="E49" i="31"/>
  <c r="C49" i="31"/>
  <c r="Y47" i="31"/>
  <c r="W47" i="31"/>
  <c r="U47" i="31"/>
  <c r="S47" i="31"/>
  <c r="Q47" i="31"/>
  <c r="O47" i="31"/>
  <c r="M47" i="31"/>
  <c r="AA44" i="31" s="1"/>
  <c r="K47" i="31"/>
  <c r="I47" i="31"/>
  <c r="G47" i="31"/>
  <c r="E47" i="31"/>
  <c r="C47" i="31"/>
  <c r="Y43" i="31"/>
  <c r="W43" i="31"/>
  <c r="U43" i="31"/>
  <c r="S43" i="31"/>
  <c r="Q43" i="31"/>
  <c r="O43" i="31"/>
  <c r="AA39" i="31" s="1"/>
  <c r="M43" i="31"/>
  <c r="K43" i="31"/>
  <c r="I43" i="31"/>
  <c r="G43" i="31"/>
  <c r="E43" i="31"/>
  <c r="C43" i="31"/>
  <c r="Y38" i="31"/>
  <c r="W38" i="31"/>
  <c r="U38" i="31"/>
  <c r="S38" i="31"/>
  <c r="Q38" i="31"/>
  <c r="AA34" i="31" s="1"/>
  <c r="O38" i="31"/>
  <c r="M38" i="31"/>
  <c r="K38" i="31"/>
  <c r="I38" i="31"/>
  <c r="G38" i="31"/>
  <c r="E38" i="31"/>
  <c r="C38" i="31"/>
  <c r="Y33" i="31"/>
  <c r="W33" i="31"/>
  <c r="U33" i="31"/>
  <c r="S33" i="31"/>
  <c r="AA29" i="31" s="1"/>
  <c r="Q33" i="31"/>
  <c r="O33" i="31"/>
  <c r="M33" i="31"/>
  <c r="K33" i="31"/>
  <c r="I33" i="31"/>
  <c r="G33" i="31"/>
  <c r="E33" i="31"/>
  <c r="C33" i="31"/>
  <c r="Y28" i="31"/>
  <c r="W28" i="31"/>
  <c r="U28" i="31"/>
  <c r="S28" i="31"/>
  <c r="Q28" i="31"/>
  <c r="O28" i="31"/>
  <c r="M28" i="31"/>
  <c r="K28" i="31"/>
  <c r="I28" i="31"/>
  <c r="G28" i="31"/>
  <c r="E28" i="31"/>
  <c r="C28" i="31"/>
  <c r="Y23" i="31"/>
  <c r="W23" i="31"/>
  <c r="AA19" i="31" s="1"/>
  <c r="U23" i="31"/>
  <c r="S23" i="31"/>
  <c r="Q23" i="31"/>
  <c r="O23" i="31"/>
  <c r="M23" i="31"/>
  <c r="K23" i="31"/>
  <c r="I23" i="31"/>
  <c r="G23" i="31"/>
  <c r="E23" i="31"/>
  <c r="C23" i="31"/>
  <c r="Y18" i="31"/>
  <c r="W18" i="31"/>
  <c r="U18" i="31"/>
  <c r="S18" i="31"/>
  <c r="Q18" i="31"/>
  <c r="O18" i="31"/>
  <c r="M18" i="31"/>
  <c r="K18" i="31"/>
  <c r="I18" i="31"/>
  <c r="G18" i="31"/>
  <c r="E18" i="31"/>
  <c r="C18" i="31"/>
  <c r="AA14" i="31"/>
  <c r="Y13" i="31"/>
  <c r="W13" i="31"/>
  <c r="U13" i="31"/>
  <c r="S13" i="31"/>
  <c r="Q13" i="31"/>
  <c r="O13" i="31"/>
  <c r="M13" i="31"/>
  <c r="K13" i="31"/>
  <c r="I13" i="31"/>
  <c r="G13" i="31"/>
  <c r="E13" i="31"/>
  <c r="C13" i="31"/>
  <c r="AA11" i="31" s="1"/>
  <c r="Y10" i="31"/>
  <c r="W10" i="31"/>
  <c r="U10" i="31"/>
  <c r="U64" i="31" s="1"/>
  <c r="S10" i="31"/>
  <c r="Q10" i="31"/>
  <c r="O10" i="31"/>
  <c r="O64" i="31" s="1"/>
  <c r="M10" i="31"/>
  <c r="M64" i="31" s="1"/>
  <c r="K10" i="31"/>
  <c r="K64" i="31" s="1"/>
  <c r="I10" i="31"/>
  <c r="G10" i="31"/>
  <c r="E10" i="31"/>
  <c r="E64" i="31" s="1"/>
  <c r="C10" i="31"/>
  <c r="AA6" i="31" s="1"/>
  <c r="U1" i="31"/>
  <c r="K1" i="31"/>
  <c r="AB71" i="30"/>
  <c r="B71" i="30"/>
  <c r="Y70" i="30"/>
  <c r="W70" i="30"/>
  <c r="U70" i="30"/>
  <c r="S70" i="30"/>
  <c r="Q70" i="30"/>
  <c r="O70" i="30"/>
  <c r="M70" i="30"/>
  <c r="K70" i="30"/>
  <c r="I70" i="30"/>
  <c r="G70" i="30"/>
  <c r="E70" i="30"/>
  <c r="C70" i="30"/>
  <c r="Y65" i="30"/>
  <c r="W65" i="30"/>
  <c r="U65" i="30"/>
  <c r="S65" i="30"/>
  <c r="Q65" i="30"/>
  <c r="O65" i="30"/>
  <c r="M65" i="30"/>
  <c r="K65" i="30"/>
  <c r="I65" i="30"/>
  <c r="G65" i="30"/>
  <c r="E65" i="30"/>
  <c r="C65" i="30"/>
  <c r="Y61" i="30"/>
  <c r="W61" i="30"/>
  <c r="U61" i="30"/>
  <c r="S61" i="30"/>
  <c r="Q61" i="30"/>
  <c r="O61" i="30"/>
  <c r="M61" i="30"/>
  <c r="K61" i="30"/>
  <c r="I61" i="30"/>
  <c r="G61" i="30"/>
  <c r="E61" i="30"/>
  <c r="C61" i="30"/>
  <c r="Y54" i="30"/>
  <c r="W54" i="30"/>
  <c r="U54" i="30"/>
  <c r="S54" i="30"/>
  <c r="Q54" i="30"/>
  <c r="O54" i="30"/>
  <c r="M54" i="30"/>
  <c r="K54" i="30"/>
  <c r="I54" i="30"/>
  <c r="G54" i="30"/>
  <c r="E54" i="30"/>
  <c r="C54" i="30"/>
  <c r="Y50" i="30"/>
  <c r="W50" i="30"/>
  <c r="U50" i="30"/>
  <c r="S50" i="30"/>
  <c r="Q50" i="30"/>
  <c r="O50" i="30"/>
  <c r="M50" i="30"/>
  <c r="K50" i="30"/>
  <c r="I50" i="30"/>
  <c r="G50" i="30"/>
  <c r="E50" i="30"/>
  <c r="C50" i="30"/>
  <c r="Y45" i="30"/>
  <c r="W45" i="30"/>
  <c r="U45" i="30"/>
  <c r="S45" i="30"/>
  <c r="Q45" i="30"/>
  <c r="O45" i="30"/>
  <c r="M45" i="30"/>
  <c r="K45" i="30"/>
  <c r="I45" i="30"/>
  <c r="G45" i="30"/>
  <c r="E45" i="30"/>
  <c r="C45" i="30"/>
  <c r="Y40" i="30"/>
  <c r="W40" i="30"/>
  <c r="U40" i="30"/>
  <c r="S40" i="30"/>
  <c r="Q40" i="30"/>
  <c r="O40" i="30"/>
  <c r="M40" i="30"/>
  <c r="K40" i="30"/>
  <c r="I40" i="30"/>
  <c r="G40" i="30"/>
  <c r="E40" i="30"/>
  <c r="C40" i="30"/>
  <c r="Y35" i="30"/>
  <c r="W35" i="30"/>
  <c r="U35" i="30"/>
  <c r="S35" i="30"/>
  <c r="Q35" i="30"/>
  <c r="O35" i="30"/>
  <c r="M35" i="30"/>
  <c r="K35" i="30"/>
  <c r="I35" i="30"/>
  <c r="G35" i="30"/>
  <c r="E35" i="30"/>
  <c r="C35" i="30"/>
  <c r="C30" i="30"/>
  <c r="AA26" i="30" s="1"/>
  <c r="AB2" i="30"/>
  <c r="R2" i="30"/>
  <c r="AA1" i="30"/>
  <c r="U1" i="30"/>
  <c r="Q1" i="30"/>
  <c r="K1" i="30"/>
  <c r="Y85" i="29"/>
  <c r="Y80" i="29"/>
  <c r="Y76" i="29"/>
  <c r="Y71" i="29"/>
  <c r="Y69" i="29"/>
  <c r="Y65" i="29"/>
  <c r="Y61" i="29"/>
  <c r="Y56" i="29"/>
  <c r="Y51" i="29"/>
  <c r="Y48" i="29"/>
  <c r="Y43" i="29"/>
  <c r="Y38" i="29"/>
  <c r="Y33" i="29"/>
  <c r="Y28" i="29"/>
  <c r="Y18" i="29"/>
  <c r="Y13" i="29"/>
  <c r="Y10" i="29"/>
  <c r="W85" i="29"/>
  <c r="W80" i="29"/>
  <c r="W76" i="29"/>
  <c r="W71" i="29"/>
  <c r="W69" i="29"/>
  <c r="W65" i="29"/>
  <c r="W61" i="29"/>
  <c r="W56" i="29"/>
  <c r="W51" i="29"/>
  <c r="W48" i="29"/>
  <c r="W43" i="29"/>
  <c r="W38" i="29"/>
  <c r="W33" i="29"/>
  <c r="W28" i="29"/>
  <c r="W18" i="29"/>
  <c r="W13" i="29"/>
  <c r="W10" i="29"/>
  <c r="U85" i="29"/>
  <c r="U80" i="29"/>
  <c r="U76" i="29"/>
  <c r="U71" i="29"/>
  <c r="U69" i="29"/>
  <c r="U65" i="29"/>
  <c r="U61" i="29"/>
  <c r="U56" i="29"/>
  <c r="U51" i="29"/>
  <c r="U48" i="29"/>
  <c r="U43" i="29"/>
  <c r="U38" i="29"/>
  <c r="U33" i="29"/>
  <c r="U28" i="29"/>
  <c r="U18" i="29"/>
  <c r="U13" i="29"/>
  <c r="U10" i="29"/>
  <c r="S85" i="29"/>
  <c r="S80" i="29"/>
  <c r="S76" i="29"/>
  <c r="S71" i="29"/>
  <c r="S69" i="29"/>
  <c r="S65" i="29"/>
  <c r="S61" i="29"/>
  <c r="S56" i="29"/>
  <c r="S51" i="29"/>
  <c r="S48" i="29"/>
  <c r="S43" i="29"/>
  <c r="S38" i="29"/>
  <c r="S33" i="29"/>
  <c r="S28" i="29"/>
  <c r="S18" i="29"/>
  <c r="S13" i="29"/>
  <c r="S10" i="29"/>
  <c r="Q85" i="29"/>
  <c r="Q80" i="29"/>
  <c r="Q76" i="29"/>
  <c r="Q71" i="29"/>
  <c r="Q69" i="29"/>
  <c r="Q65" i="29"/>
  <c r="Q61" i="29"/>
  <c r="Q56" i="29"/>
  <c r="Q51" i="29"/>
  <c r="Q48" i="29"/>
  <c r="Q43" i="29"/>
  <c r="Q38" i="29"/>
  <c r="Q33" i="29"/>
  <c r="Q28" i="29"/>
  <c r="Q18" i="29"/>
  <c r="Q13" i="29"/>
  <c r="Q10" i="29"/>
  <c r="O85" i="29"/>
  <c r="O80" i="29"/>
  <c r="O76" i="29"/>
  <c r="O71" i="29"/>
  <c r="O69" i="29"/>
  <c r="O65" i="29"/>
  <c r="O61" i="29"/>
  <c r="O56" i="29"/>
  <c r="O51" i="29"/>
  <c r="O48" i="29"/>
  <c r="O43" i="29"/>
  <c r="O38" i="29"/>
  <c r="O33" i="29"/>
  <c r="O28" i="29"/>
  <c r="O18" i="29"/>
  <c r="O13" i="29"/>
  <c r="O10" i="29"/>
  <c r="M85" i="29"/>
  <c r="M80" i="29"/>
  <c r="M76" i="29"/>
  <c r="M71" i="29"/>
  <c r="M69" i="29"/>
  <c r="M65" i="29"/>
  <c r="M61" i="29"/>
  <c r="M56" i="29"/>
  <c r="M51" i="29"/>
  <c r="M48" i="29"/>
  <c r="M43" i="29"/>
  <c r="M38" i="29"/>
  <c r="M33" i="29"/>
  <c r="M28" i="29"/>
  <c r="M18" i="29"/>
  <c r="M13" i="29"/>
  <c r="M10" i="29"/>
  <c r="K85" i="29"/>
  <c r="K80" i="29"/>
  <c r="K76" i="29"/>
  <c r="K71" i="29"/>
  <c r="K69" i="29"/>
  <c r="K65" i="29"/>
  <c r="K61" i="29"/>
  <c r="K56" i="29"/>
  <c r="K51" i="29"/>
  <c r="K48" i="29"/>
  <c r="K43" i="29"/>
  <c r="K38" i="29"/>
  <c r="K33" i="29"/>
  <c r="K28" i="29"/>
  <c r="K18" i="29"/>
  <c r="K13" i="29"/>
  <c r="K10" i="29"/>
  <c r="U1" i="29"/>
  <c r="K1" i="29"/>
  <c r="AB86" i="29"/>
  <c r="B86" i="29"/>
  <c r="I71" i="29"/>
  <c r="G71" i="29"/>
  <c r="E71" i="29"/>
  <c r="C71" i="29"/>
  <c r="AA29" i="33" l="1"/>
  <c r="Y64" i="31"/>
  <c r="W64" i="31"/>
  <c r="S64" i="31"/>
  <c r="Q64" i="31"/>
  <c r="I64" i="31"/>
  <c r="G64" i="31"/>
  <c r="AA24" i="31"/>
  <c r="AA64" i="31" s="1"/>
  <c r="AA24" i="33"/>
  <c r="AA72" i="33"/>
  <c r="AA61" i="33"/>
  <c r="AA6" i="33"/>
  <c r="AA52" i="33"/>
  <c r="AA67" i="33"/>
  <c r="AA57" i="33"/>
  <c r="AA44" i="33"/>
  <c r="Y81" i="33"/>
  <c r="U81" i="33"/>
  <c r="E81" i="33"/>
  <c r="AA39" i="33"/>
  <c r="M86" i="29"/>
  <c r="Y86" i="29"/>
  <c r="U86" i="29"/>
  <c r="Q86" i="29"/>
  <c r="I71" i="30"/>
  <c r="G71" i="30"/>
  <c r="S71" i="30"/>
  <c r="E71" i="30"/>
  <c r="W71" i="30"/>
  <c r="U71" i="30"/>
  <c r="C71" i="30"/>
  <c r="Y71" i="30"/>
  <c r="R2" i="29"/>
  <c r="K71" i="30"/>
  <c r="M71" i="30"/>
  <c r="O71" i="30"/>
  <c r="Q71" i="30"/>
  <c r="S86" i="29"/>
  <c r="Q81" i="33"/>
  <c r="O81" i="33"/>
  <c r="M81" i="33"/>
  <c r="AA34" i="33"/>
  <c r="C81" i="33"/>
  <c r="C86" i="32"/>
  <c r="G86" i="32"/>
  <c r="AA49" i="32"/>
  <c r="I86" i="32"/>
  <c r="Y86" i="32"/>
  <c r="AA44" i="32"/>
  <c r="O86" i="32"/>
  <c r="E86" i="32"/>
  <c r="U86" i="32"/>
  <c r="W86" i="32"/>
  <c r="Q86" i="32"/>
  <c r="S86" i="32"/>
  <c r="K86" i="32"/>
  <c r="M86" i="32"/>
  <c r="AA70" i="29"/>
  <c r="K86" i="29"/>
  <c r="O86" i="29"/>
  <c r="W86" i="29"/>
  <c r="AA65" i="33"/>
  <c r="S81" i="33"/>
  <c r="AA48" i="31"/>
  <c r="C64" i="35"/>
  <c r="AA1" i="29"/>
  <c r="G64" i="35"/>
  <c r="I64" i="35"/>
  <c r="W81" i="33"/>
  <c r="Q1" i="33"/>
  <c r="G81" i="33"/>
  <c r="I81" i="33"/>
  <c r="R2" i="33"/>
  <c r="AA14" i="33"/>
  <c r="AA19" i="33"/>
  <c r="R2" i="32"/>
  <c r="Q1" i="32"/>
  <c r="AA39" i="32"/>
  <c r="AA34" i="32"/>
  <c r="AA29" i="32"/>
  <c r="AA81" i="32"/>
  <c r="AA24" i="32"/>
  <c r="AA77" i="32"/>
  <c r="AA72" i="32"/>
  <c r="AA19" i="32"/>
  <c r="AA16" i="32"/>
  <c r="AA70" i="32"/>
  <c r="AA6" i="32"/>
  <c r="AA66" i="32"/>
  <c r="AA62" i="32"/>
  <c r="AA57" i="32"/>
  <c r="AA52" i="32"/>
  <c r="AB2" i="31"/>
  <c r="R2" i="31"/>
  <c r="AA1" i="31"/>
  <c r="Q1" i="31"/>
  <c r="C64" i="31"/>
  <c r="AA31" i="30"/>
  <c r="AA66" i="30"/>
  <c r="AA62" i="30"/>
  <c r="AA57" i="30"/>
  <c r="AA55" i="30"/>
  <c r="AA51" i="30"/>
  <c r="AA46" i="30"/>
  <c r="AA41" i="30"/>
  <c r="AA36" i="30"/>
  <c r="I80" i="29"/>
  <c r="G80" i="29"/>
  <c r="E80" i="29"/>
  <c r="C80" i="29"/>
  <c r="I69" i="29"/>
  <c r="G69" i="29"/>
  <c r="E69" i="29"/>
  <c r="C69" i="29"/>
  <c r="I65" i="29"/>
  <c r="G65" i="29"/>
  <c r="E65" i="29"/>
  <c r="C65" i="29"/>
  <c r="I85" i="29"/>
  <c r="G85" i="29"/>
  <c r="E85" i="29"/>
  <c r="C85" i="29"/>
  <c r="AA81" i="29" s="1"/>
  <c r="I76" i="29"/>
  <c r="G76" i="29"/>
  <c r="E76" i="29"/>
  <c r="C76" i="29"/>
  <c r="I51" i="29"/>
  <c r="G51" i="29"/>
  <c r="E51" i="29"/>
  <c r="C51" i="29"/>
  <c r="AA49" i="29" s="1"/>
  <c r="I48" i="29"/>
  <c r="G48" i="29"/>
  <c r="E48" i="29"/>
  <c r="C48" i="29"/>
  <c r="I13" i="29"/>
  <c r="G13" i="29"/>
  <c r="E13" i="29"/>
  <c r="C13" i="29"/>
  <c r="I61" i="29"/>
  <c r="G61" i="29"/>
  <c r="E61" i="29"/>
  <c r="C61" i="29"/>
  <c r="I56" i="29"/>
  <c r="G56" i="29"/>
  <c r="E56" i="29"/>
  <c r="C56" i="29"/>
  <c r="I43" i="29"/>
  <c r="G43" i="29"/>
  <c r="E43" i="29"/>
  <c r="C43" i="29"/>
  <c r="I38" i="29"/>
  <c r="G38" i="29"/>
  <c r="E38" i="29"/>
  <c r="C38" i="29"/>
  <c r="I33" i="29"/>
  <c r="G33" i="29"/>
  <c r="E33" i="29"/>
  <c r="C33" i="29"/>
  <c r="I28" i="29"/>
  <c r="G28" i="29"/>
  <c r="E28" i="29"/>
  <c r="C28" i="29"/>
  <c r="I18" i="29"/>
  <c r="G18" i="29"/>
  <c r="E18" i="29"/>
  <c r="C18" i="29"/>
  <c r="I10" i="29"/>
  <c r="G10" i="29"/>
  <c r="E10" i="29"/>
  <c r="C10" i="29"/>
  <c r="AA44" i="29" l="1"/>
  <c r="AA77" i="29"/>
  <c r="AA62" i="29"/>
  <c r="AA57" i="29"/>
  <c r="AA52" i="29"/>
  <c r="AA14" i="29"/>
  <c r="AA34" i="29"/>
  <c r="AA81" i="33"/>
  <c r="AA86" i="32"/>
  <c r="AA71" i="30"/>
  <c r="AA29" i="29"/>
  <c r="C86" i="29"/>
  <c r="AA19" i="29"/>
  <c r="AA24" i="29"/>
  <c r="AA39" i="29"/>
  <c r="AA72" i="29"/>
  <c r="E86" i="29"/>
  <c r="AA6" i="29"/>
  <c r="AA11" i="29"/>
  <c r="AA66" i="29"/>
  <c r="G86" i="29"/>
  <c r="I86" i="29"/>
  <c r="AA86" i="29" l="1"/>
</calcChain>
</file>

<file path=xl/sharedStrings.xml><?xml version="1.0" encoding="utf-8"?>
<sst xmlns="http://schemas.openxmlformats.org/spreadsheetml/2006/main" count="2014" uniqueCount="1100">
  <si>
    <t>国語</t>
    <rPh sb="0" eb="2">
      <t>コクゴ</t>
    </rPh>
    <phoneticPr fontId="1"/>
  </si>
  <si>
    <t>書写</t>
    <rPh sb="0" eb="2">
      <t>ショシャ</t>
    </rPh>
    <phoneticPr fontId="1"/>
  </si>
  <si>
    <t>社会</t>
    <rPh sb="0" eb="2">
      <t>シャカイ</t>
    </rPh>
    <phoneticPr fontId="1"/>
  </si>
  <si>
    <t>算数</t>
    <rPh sb="0" eb="2">
      <t>サンスウ</t>
    </rPh>
    <phoneticPr fontId="1"/>
  </si>
  <si>
    <t>理科</t>
    <rPh sb="0" eb="2">
      <t>リカ</t>
    </rPh>
    <phoneticPr fontId="1"/>
  </si>
  <si>
    <t>生活</t>
    <rPh sb="0" eb="2">
      <t>セイカツ</t>
    </rPh>
    <phoneticPr fontId="1"/>
  </si>
  <si>
    <t>音楽</t>
    <rPh sb="0" eb="2">
      <t>オンガク</t>
    </rPh>
    <phoneticPr fontId="1"/>
  </si>
  <si>
    <t>体育</t>
    <rPh sb="0" eb="2">
      <t>タイイク</t>
    </rPh>
    <phoneticPr fontId="1"/>
  </si>
  <si>
    <t>４月</t>
    <rPh sb="1" eb="2">
      <t>ガツ</t>
    </rPh>
    <phoneticPr fontId="1"/>
  </si>
  <si>
    <t>時数</t>
    <rPh sb="0" eb="2">
      <t>ジスウ</t>
    </rPh>
    <phoneticPr fontId="1"/>
  </si>
  <si>
    <t>単元名</t>
    <rPh sb="0" eb="3">
      <t>タンゲンメイ</t>
    </rPh>
    <phoneticPr fontId="1"/>
  </si>
  <si>
    <t>保健</t>
    <rPh sb="0" eb="2">
      <t>ホケン</t>
    </rPh>
    <phoneticPr fontId="1"/>
  </si>
  <si>
    <t>外国語活動</t>
    <rPh sb="0" eb="3">
      <t>ガイコクゴ</t>
    </rPh>
    <rPh sb="3" eb="5">
      <t>カツドウ</t>
    </rPh>
    <phoneticPr fontId="1"/>
  </si>
  <si>
    <t>体ほぐしの運動・多様な動きをつくる運動</t>
    <rPh sb="0" eb="1">
      <t>カラダ</t>
    </rPh>
    <rPh sb="5" eb="7">
      <t>ウンドウ</t>
    </rPh>
    <rPh sb="8" eb="10">
      <t>タヨウ</t>
    </rPh>
    <rPh sb="11" eb="12">
      <t>ウゴ</t>
    </rPh>
    <rPh sb="17" eb="19">
      <t>ウンドウ</t>
    </rPh>
    <phoneticPr fontId="1"/>
  </si>
  <si>
    <t>児童会活動</t>
    <rPh sb="0" eb="3">
      <t>ジドウカイ</t>
    </rPh>
    <rPh sb="3" eb="5">
      <t>カツドウ</t>
    </rPh>
    <phoneticPr fontId="1"/>
  </si>
  <si>
    <t>特別活動
（学級活動）</t>
    <rPh sb="0" eb="2">
      <t>トクベツ</t>
    </rPh>
    <rPh sb="2" eb="4">
      <t>カツドウ</t>
    </rPh>
    <rPh sb="6" eb="8">
      <t>ガッキュウ</t>
    </rPh>
    <rPh sb="8" eb="10">
      <t>カツドウ</t>
    </rPh>
    <phoneticPr fontId="1"/>
  </si>
  <si>
    <t>特別の教科
道徳</t>
    <rPh sb="0" eb="2">
      <t>トクベツ</t>
    </rPh>
    <rPh sb="3" eb="5">
      <t>キョウカ</t>
    </rPh>
    <rPh sb="6" eb="8">
      <t>ドウトク</t>
    </rPh>
    <phoneticPr fontId="1"/>
  </si>
  <si>
    <t>どうとく学習が始まるよ</t>
    <rPh sb="4" eb="6">
      <t>ガクシュウ</t>
    </rPh>
    <rPh sb="7" eb="8">
      <t>ハジ</t>
    </rPh>
    <phoneticPr fontId="1"/>
  </si>
  <si>
    <t>外国語</t>
    <rPh sb="0" eb="3">
      <t>ガイコクゴ</t>
    </rPh>
    <phoneticPr fontId="1"/>
  </si>
  <si>
    <t>鬼遊び『簡単な規則の鬼遊び』</t>
    <rPh sb="0" eb="1">
      <t>オニ</t>
    </rPh>
    <rPh sb="1" eb="2">
      <t>アソ</t>
    </rPh>
    <rPh sb="4" eb="6">
      <t>カンタン</t>
    </rPh>
    <rPh sb="7" eb="9">
      <t>キソク</t>
    </rPh>
    <rPh sb="10" eb="11">
      <t>オニ</t>
    </rPh>
    <rPh sb="11" eb="12">
      <t>アソ</t>
    </rPh>
    <phoneticPr fontId="1"/>
  </si>
  <si>
    <t>にっぽんのうた　みんなのうた</t>
  </si>
  <si>
    <t>校歌　さんぽ</t>
    <rPh sb="0" eb="2">
      <t>コウカ</t>
    </rPh>
    <phoneticPr fontId="1"/>
  </si>
  <si>
    <t>標準
時数</t>
    <rPh sb="0" eb="2">
      <t>ヒョウジュン</t>
    </rPh>
    <rPh sb="3" eb="5">
      <t>ジスウ</t>
    </rPh>
    <phoneticPr fontId="1"/>
  </si>
  <si>
    <t>図画工作</t>
    <rPh sb="0" eb="4">
      <t>ズガコウサク</t>
    </rPh>
    <phoneticPr fontId="1"/>
  </si>
  <si>
    <t>家庭</t>
    <rPh sb="0" eb="2">
      <t>カテイ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</si>
  <si>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</si>
  <si>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</si>
  <si>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</si>
  <si>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総合的な
学習の時間</t>
    <rPh sb="0" eb="3">
      <t>ソウゴウテキ</t>
    </rPh>
    <rPh sb="5" eb="7">
      <t>ガクシュウ</t>
    </rPh>
    <rPh sb="8" eb="10">
      <t>ジカン</t>
    </rPh>
    <phoneticPr fontId="1"/>
  </si>
  <si>
    <t>朝読書</t>
    <rPh sb="0" eb="3">
      <t>アサドクショ</t>
    </rPh>
    <phoneticPr fontId="1"/>
  </si>
  <si>
    <t>読書科
（１単位時間で行う授業）</t>
    <rPh sb="0" eb="2">
      <t>ドクショ</t>
    </rPh>
    <rPh sb="2" eb="3">
      <t>カ</t>
    </rPh>
    <rPh sb="6" eb="8">
      <t>タンイ</t>
    </rPh>
    <rPh sb="8" eb="10">
      <t>ジカン</t>
    </rPh>
    <rPh sb="11" eb="12">
      <t>オコナ</t>
    </rPh>
    <rPh sb="13" eb="15">
      <t>ジュギョウ</t>
    </rPh>
    <phoneticPr fontId="1"/>
  </si>
  <si>
    <t>クラブ活動</t>
    <rPh sb="3" eb="5">
      <t>カツドウ</t>
    </rPh>
    <phoneticPr fontId="1"/>
  </si>
  <si>
    <t>学校行事</t>
    <rPh sb="0" eb="4">
      <t>ガッコウギョウジ</t>
    </rPh>
    <phoneticPr fontId="1"/>
  </si>
  <si>
    <t>その他</t>
    <rPh sb="2" eb="3">
      <t>タ</t>
    </rPh>
    <phoneticPr fontId="1"/>
  </si>
  <si>
    <t>１回あたりの時間（分）⇒</t>
    <rPh sb="1" eb="2">
      <t>カイ</t>
    </rPh>
    <rPh sb="6" eb="8">
      <t>ジカン</t>
    </rPh>
    <rPh sb="9" eb="10">
      <t>フン</t>
    </rPh>
    <phoneticPr fontId="1"/>
  </si>
  <si>
    <t>【学校名】江戸川区立●●●●小学校</t>
    <rPh sb="1" eb="4">
      <t>ガッコウメイ</t>
    </rPh>
    <rPh sb="5" eb="10">
      <t>エドガワクリツ</t>
    </rPh>
    <rPh sb="14" eb="17">
      <t>ショウガッコウ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</si>
  <si>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</si>
  <si>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</si>
  <si>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</si>
  <si>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</si>
  <si>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</si>
  <si>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</si>
  <si>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</si>
  <si>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８月</t>
    <rPh sb="1" eb="2">
      <t>ガツ</t>
    </rPh>
    <phoneticPr fontId="1"/>
  </si>
  <si>
    <t>年間
総時数</t>
    <rPh sb="0" eb="2">
      <t>ネンカン</t>
    </rPh>
    <rPh sb="3" eb="4">
      <t>ソウ</t>
    </rPh>
    <rPh sb="4" eb="6">
      <t>ジスウ</t>
    </rPh>
    <phoneticPr fontId="1"/>
  </si>
  <si>
    <t>キャリア教育</t>
    <rPh sb="4" eb="6">
      <t>キョウイク</t>
    </rPh>
    <phoneticPr fontId="1"/>
  </si>
  <si>
    <t>【指導の重点】</t>
    <rPh sb="1" eb="3">
      <t>シドウ</t>
    </rPh>
    <rPh sb="4" eb="6">
      <t>ジュウテン</t>
    </rPh>
    <phoneticPr fontId="1"/>
  </si>
  <si>
    <t>なかよしのき</t>
  </si>
  <si>
    <t>たのしいいちにち</t>
  </si>
  <si>
    <t>わたしのなまえ</t>
  </si>
  <si>
    <t>おはなしたくさんききたいな</t>
  </si>
  <si>
    <t>がっこうのもじたんけん</t>
  </si>
  <si>
    <t>はじめのがくしゅう</t>
  </si>
  <si>
    <t>くらべたことがあるかな　おおいのどちらかな</t>
  </si>
  <si>
    <t>なかまづくりとかず</t>
  </si>
  <si>
    <t>がっこうだいすき</t>
  </si>
  <si>
    <t>みんなとなかよくなりたいな</t>
  </si>
  <si>
    <t>がっこうをたんけんしよう</t>
  </si>
  <si>
    <t>おんがくランド</t>
  </si>
  <si>
    <t>すきなもの　いっぱい</t>
  </si>
  <si>
    <t>ねんどとなかよし</t>
  </si>
  <si>
    <t>スタートカリキュラム</t>
  </si>
  <si>
    <t>★みんななかよく</t>
    <phoneticPr fontId="1"/>
  </si>
  <si>
    <t>★がっきゅうもくひょう</t>
    <phoneticPr fontId="1"/>
  </si>
  <si>
    <t>としょかんのつかいかた</t>
  </si>
  <si>
    <t>読書</t>
    <rPh sb="0" eb="2">
      <t>ドクショ</t>
    </rPh>
    <phoneticPr fontId="1"/>
  </si>
  <si>
    <t>令和８年度　第１学年　年間指導計画</t>
    <phoneticPr fontId="1"/>
  </si>
  <si>
    <t>令和８年度　第２学年　年間指導計画</t>
    <phoneticPr fontId="1"/>
  </si>
  <si>
    <t>令和８年度　第３学年　年間指導計画</t>
    <phoneticPr fontId="1"/>
  </si>
  <si>
    <t>令和８年度　第４学年　年間指導計画</t>
    <phoneticPr fontId="1"/>
  </si>
  <si>
    <t>令和８年度　第５学年　年間指導計画</t>
    <phoneticPr fontId="1"/>
  </si>
  <si>
    <t>令和８年度　第６学年　年間指導計画</t>
    <phoneticPr fontId="1"/>
  </si>
  <si>
    <t>よく聞いて、じこしょうかい</t>
    <rPh sb="2" eb="3">
      <t>キ</t>
    </rPh>
    <phoneticPr fontId="1"/>
  </si>
  <si>
    <t>もっと知りたい、友だちのこと</t>
    <rPh sb="3" eb="4">
      <t>シ</t>
    </rPh>
    <rPh sb="8" eb="9">
      <t>トモ</t>
    </rPh>
    <phoneticPr fontId="1"/>
  </si>
  <si>
    <t>漢字の広場③</t>
    <rPh sb="0" eb="2">
      <t>カンジ</t>
    </rPh>
    <rPh sb="3" eb="5">
      <t>ヒロバ</t>
    </rPh>
    <phoneticPr fontId="1"/>
  </si>
  <si>
    <t>仕事のくふう、見つけたよ</t>
    <rPh sb="0" eb="2">
      <t>シゴト</t>
    </rPh>
    <rPh sb="7" eb="8">
      <t>ミ</t>
    </rPh>
    <phoneticPr fontId="1"/>
  </si>
  <si>
    <t>どきん</t>
    <phoneticPr fontId="1"/>
  </si>
  <si>
    <t>漢字の音と訓</t>
    <rPh sb="3" eb="4">
      <t>オト</t>
    </rPh>
    <rPh sb="5" eb="6">
      <t>クン</t>
    </rPh>
    <phoneticPr fontId="1"/>
  </si>
  <si>
    <t>気持ちをこめて、「来てください」</t>
    <rPh sb="0" eb="2">
      <t>キモ</t>
    </rPh>
    <rPh sb="9" eb="10">
      <t>キ</t>
    </rPh>
    <phoneticPr fontId="1"/>
  </si>
  <si>
    <t>夏のくらし</t>
    <rPh sb="0" eb="1">
      <t>ナツ</t>
    </rPh>
    <phoneticPr fontId="1"/>
  </si>
  <si>
    <t>わたしのさいこうの一日</t>
    <rPh sb="9" eb="11">
      <t>イチニチ</t>
    </rPh>
    <phoneticPr fontId="1"/>
  </si>
  <si>
    <t>漢字の広場②</t>
    <rPh sb="0" eb="2">
      <t>カンジ</t>
    </rPh>
    <rPh sb="3" eb="5">
      <t>ヒロバ</t>
    </rPh>
    <phoneticPr fontId="1"/>
  </si>
  <si>
    <t>まいごのかぎ</t>
    <phoneticPr fontId="1"/>
  </si>
  <si>
    <t>本は友だち</t>
    <rPh sb="0" eb="1">
      <t>ホン</t>
    </rPh>
    <rPh sb="2" eb="3">
      <t>トモ</t>
    </rPh>
    <phoneticPr fontId="1"/>
  </si>
  <si>
    <t>春風をたどって</t>
    <rPh sb="0" eb="2">
      <t>ハルカゼ</t>
    </rPh>
    <phoneticPr fontId="1"/>
  </si>
  <si>
    <t>文様</t>
    <rPh sb="0" eb="2">
      <t>モンヨウ</t>
    </rPh>
    <phoneticPr fontId="1"/>
  </si>
  <si>
    <t>俳句を楽しもう</t>
    <rPh sb="0" eb="2">
      <t>ハイク</t>
    </rPh>
    <rPh sb="3" eb="4">
      <t>タノ</t>
    </rPh>
    <phoneticPr fontId="1"/>
  </si>
  <si>
    <t>国語辞典を使おう</t>
    <rPh sb="0" eb="4">
      <t>コクゴジテン</t>
    </rPh>
    <rPh sb="5" eb="6">
      <t>ツカ</t>
    </rPh>
    <phoneticPr fontId="1"/>
  </si>
  <si>
    <t>こまを楽しむ</t>
    <rPh sb="3" eb="4">
      <t>タノ</t>
    </rPh>
    <phoneticPr fontId="1"/>
  </si>
  <si>
    <t>こそあど言葉を使いこなそう</t>
    <rPh sb="4" eb="6">
      <t>コトバ</t>
    </rPh>
    <rPh sb="7" eb="8">
      <t>ツカ</t>
    </rPh>
    <phoneticPr fontId="1"/>
  </si>
  <si>
    <t>図書館たんていだん</t>
    <rPh sb="0" eb="3">
      <t>トショカン</t>
    </rPh>
    <phoneticPr fontId="1"/>
  </si>
  <si>
    <t>【じょうほう】引用するとき</t>
    <rPh sb="7" eb="9">
      <t>インヨウ</t>
    </rPh>
    <phoneticPr fontId="1"/>
  </si>
  <si>
    <t>漢字の広場①</t>
    <rPh sb="0" eb="2">
      <t>カンジ</t>
    </rPh>
    <rPh sb="3" eb="5">
      <t>ヒロバ</t>
    </rPh>
    <phoneticPr fontId="1"/>
  </si>
  <si>
    <t>春のくらし</t>
    <rPh sb="0" eb="1">
      <t>ハル</t>
    </rPh>
    <phoneticPr fontId="1"/>
  </si>
  <si>
    <t>わたしと小鳥とすずと</t>
    <rPh sb="4" eb="6">
      <t>コトリ</t>
    </rPh>
    <phoneticPr fontId="1"/>
  </si>
  <si>
    <t>ちいちゃんのかげおくり</t>
    <phoneticPr fontId="1"/>
  </si>
  <si>
    <t>すがたをかえる大豆</t>
    <rPh sb="7" eb="9">
      <t>ダイズ</t>
    </rPh>
    <phoneticPr fontId="1"/>
  </si>
  <si>
    <t>三年とうげ</t>
    <rPh sb="0" eb="2">
      <t>サンネン</t>
    </rPh>
    <phoneticPr fontId="1"/>
  </si>
  <si>
    <t>こんな係がクラスにほしい</t>
    <rPh sb="3" eb="4">
      <t>カカリ</t>
    </rPh>
    <phoneticPr fontId="1"/>
  </si>
  <si>
    <t>秋のくらし</t>
    <rPh sb="0" eb="1">
      <t>アキ</t>
    </rPh>
    <phoneticPr fontId="1"/>
  </si>
  <si>
    <t>ことわざ・故事成語</t>
    <rPh sb="5" eb="9">
      <t>コジセイゴ</t>
    </rPh>
    <phoneticPr fontId="1"/>
  </si>
  <si>
    <t>わたしの町のよいところ</t>
    <rPh sb="4" eb="5">
      <t>マチ</t>
    </rPh>
    <phoneticPr fontId="1"/>
  </si>
  <si>
    <t>ポスターを読もう</t>
    <rPh sb="5" eb="6">
      <t>ヨ</t>
    </rPh>
    <phoneticPr fontId="1"/>
  </si>
  <si>
    <t>おすすめの一さつを決めよう</t>
    <rPh sb="5" eb="6">
      <t>イッ</t>
    </rPh>
    <rPh sb="9" eb="10">
      <t>キ</t>
    </rPh>
    <phoneticPr fontId="1"/>
  </si>
  <si>
    <t>漢字の意味</t>
    <rPh sb="0" eb="2">
      <t>カンジ</t>
    </rPh>
    <rPh sb="3" eb="5">
      <t>イミ</t>
    </rPh>
    <phoneticPr fontId="1"/>
  </si>
  <si>
    <t>冬のくらし</t>
    <rPh sb="0" eb="1">
      <t>フユ</t>
    </rPh>
    <phoneticPr fontId="1"/>
  </si>
  <si>
    <t>漢字の組み立て</t>
    <rPh sb="0" eb="2">
      <t>カンジ</t>
    </rPh>
    <rPh sb="3" eb="4">
      <t>ク</t>
    </rPh>
    <rPh sb="5" eb="6">
      <t>タ</t>
    </rPh>
    <phoneticPr fontId="1"/>
  </si>
  <si>
    <t>短歌を楽しもう</t>
    <rPh sb="0" eb="2">
      <t>タンカ</t>
    </rPh>
    <rPh sb="3" eb="4">
      <t>タノ</t>
    </rPh>
    <phoneticPr fontId="1"/>
  </si>
  <si>
    <t>書くことを考えるときは</t>
    <rPh sb="0" eb="1">
      <t>カ</t>
    </rPh>
    <rPh sb="5" eb="6">
      <t>カンガ</t>
    </rPh>
    <phoneticPr fontId="1"/>
  </si>
  <si>
    <t>漢字の広場④</t>
    <rPh sb="0" eb="2">
      <t>カンジ</t>
    </rPh>
    <rPh sb="3" eb="5">
      <t>ヒロバ</t>
    </rPh>
    <phoneticPr fontId="1"/>
  </si>
  <si>
    <t>ローマ字</t>
    <rPh sb="3" eb="4">
      <t>ジ</t>
    </rPh>
    <phoneticPr fontId="1"/>
  </si>
  <si>
    <t>詩のくふうを楽しもう</t>
    <rPh sb="0" eb="1">
      <t>シ</t>
    </rPh>
    <rPh sb="6" eb="7">
      <t>タノ</t>
    </rPh>
    <phoneticPr fontId="1"/>
  </si>
  <si>
    <t>つたわる言葉で表そう</t>
    <rPh sb="4" eb="6">
      <t>コトバ</t>
    </rPh>
    <rPh sb="7" eb="8">
      <t>アラワ</t>
    </rPh>
    <phoneticPr fontId="1"/>
  </si>
  <si>
    <t>モチモチの木</t>
    <rPh sb="5" eb="6">
      <t>キ</t>
    </rPh>
    <phoneticPr fontId="1"/>
  </si>
  <si>
    <t>四まいの絵を使って</t>
    <rPh sb="0" eb="1">
      <t>ヨン</t>
    </rPh>
    <rPh sb="4" eb="5">
      <t>エ</t>
    </rPh>
    <rPh sb="6" eb="7">
      <t>ツカ</t>
    </rPh>
    <phoneticPr fontId="1"/>
  </si>
  <si>
    <t>たから島のぼうけん</t>
    <rPh sb="3" eb="4">
      <t>シマ</t>
    </rPh>
    <phoneticPr fontId="1"/>
  </si>
  <si>
    <t>漢字の広場⑥</t>
    <rPh sb="0" eb="2">
      <t>カンジ</t>
    </rPh>
    <rPh sb="3" eb="5">
      <t>ヒロバ</t>
    </rPh>
    <phoneticPr fontId="1"/>
  </si>
  <si>
    <t>音訓かるた</t>
    <rPh sb="0" eb="2">
      <t>オンクン</t>
    </rPh>
    <phoneticPr fontId="1"/>
  </si>
  <si>
    <t>お気に入りの場所、教えます</t>
    <rPh sb="1" eb="2">
      <t>キ</t>
    </rPh>
    <rPh sb="3" eb="4">
      <t>イ</t>
    </rPh>
    <rPh sb="6" eb="8">
      <t>バショ</t>
    </rPh>
    <rPh sb="9" eb="10">
      <t>オシ</t>
    </rPh>
    <phoneticPr fontId="1"/>
  </si>
  <si>
    <t>三年生をふり返って</t>
    <rPh sb="0" eb="3">
      <t>サンネンセイ</t>
    </rPh>
    <rPh sb="6" eb="7">
      <t>カエ</t>
    </rPh>
    <phoneticPr fontId="1"/>
  </si>
  <si>
    <t>漢字の広場　⑤漢字の組み立て
二年生で学んだ漢字　⑤</t>
    <phoneticPr fontId="1"/>
  </si>
  <si>
    <t>ありの行列</t>
    <rPh sb="3" eb="5">
      <t>ギョウレツ</t>
    </rPh>
    <phoneticPr fontId="1"/>
  </si>
  <si>
    <t>毛筆の学習が始まるよ</t>
  </si>
  <si>
    <t>「横画」の筆使い</t>
  </si>
  <si>
    <t>「たて画」の筆使い</t>
  </si>
  <si>
    <t>「はらい」の筆使い</t>
  </si>
  <si>
    <t>暑中みまいの書き方</t>
    <rPh sb="6" eb="7">
      <t>カ</t>
    </rPh>
    <rPh sb="8" eb="9">
      <t>カタ</t>
    </rPh>
    <phoneticPr fontId="1"/>
  </si>
  <si>
    <t>「おれ」と「はね」の筆使い</t>
  </si>
  <si>
    <t>ひらがなの筆使い</t>
  </si>
  <si>
    <t>俳句を書こう</t>
    <rPh sb="0" eb="2">
      <t>ハイク</t>
    </rPh>
    <rPh sb="3" eb="4">
      <t>カ</t>
    </rPh>
    <phoneticPr fontId="1"/>
  </si>
  <si>
    <t>「曲がり」と「おれ」の筆使い</t>
  </si>
  <si>
    <t>書きぞめ</t>
  </si>
  <si>
    <t>お店見学の　お礼じょう</t>
  </si>
  <si>
    <t>書き初め</t>
    <rPh sb="0" eb="1">
      <t>カ</t>
    </rPh>
    <rPh sb="2" eb="3">
      <t>ゾ</t>
    </rPh>
    <phoneticPr fontId="1"/>
  </si>
  <si>
    <t>点画のしゅるい</t>
  </si>
  <si>
    <t>学習のまとめ</t>
  </si>
  <si>
    <t>三年生のどうとくの学習が始まるよ</t>
  </si>
  <si>
    <t>ふろしき</t>
    <phoneticPr fontId="1"/>
  </si>
  <si>
    <t>ヒキガエルとロバ</t>
    <phoneticPr fontId="1"/>
  </si>
  <si>
    <t>エプロン</t>
    <phoneticPr fontId="1"/>
  </si>
  <si>
    <t>あなたならできる</t>
  </si>
  <si>
    <t>ライラックのさく庭で</t>
    <rPh sb="8" eb="9">
      <t>ニワ</t>
    </rPh>
    <phoneticPr fontId="1"/>
  </si>
  <si>
    <t>新聞係</t>
    <rPh sb="0" eb="3">
      <t>シンブンカカリ</t>
    </rPh>
    <phoneticPr fontId="1"/>
  </si>
  <si>
    <t>気づく心</t>
    <rPh sb="0" eb="1">
      <t>キ</t>
    </rPh>
    <rPh sb="3" eb="4">
      <t>ココロ</t>
    </rPh>
    <phoneticPr fontId="1"/>
  </si>
  <si>
    <t>気持ちのいいあいさつ</t>
    <rPh sb="0" eb="2">
      <t>キモ</t>
    </rPh>
    <phoneticPr fontId="1"/>
  </si>
  <si>
    <t>えがおがいっぱい</t>
    <phoneticPr fontId="1"/>
  </si>
  <si>
    <t>貝がら</t>
    <rPh sb="0" eb="1">
      <t>カイ</t>
    </rPh>
    <phoneticPr fontId="1"/>
  </si>
  <si>
    <t>おそろしいゲームいぞん</t>
    <phoneticPr fontId="1"/>
  </si>
  <si>
    <t>何がいけないのかな</t>
    <rPh sb="0" eb="1">
      <t>ナニ</t>
    </rPh>
    <phoneticPr fontId="1"/>
  </si>
  <si>
    <t>どうしよう・・・</t>
    <phoneticPr fontId="1"/>
  </si>
  <si>
    <t>ぴっかぴか</t>
    <phoneticPr fontId="1"/>
  </si>
  <si>
    <t>悪いのはわたしじゃない</t>
    <rPh sb="0" eb="1">
      <t>ワル</t>
    </rPh>
    <phoneticPr fontId="1"/>
  </si>
  <si>
    <t>楽しめばすきになる</t>
    <rPh sb="0" eb="1">
      <t>タノ</t>
    </rPh>
    <phoneticPr fontId="1"/>
  </si>
  <si>
    <t>わたしの妹、加奈</t>
    <rPh sb="4" eb="5">
      <t>イモウト</t>
    </rPh>
    <rPh sb="6" eb="8">
      <t>カナ</t>
    </rPh>
    <phoneticPr fontId="1"/>
  </si>
  <si>
    <t>なんと言ってつたえる？</t>
    <rPh sb="3" eb="4">
      <t>イ</t>
    </rPh>
    <phoneticPr fontId="1"/>
  </si>
  <si>
    <t>ドッヂボール大会</t>
    <rPh sb="6" eb="8">
      <t>タイカイ</t>
    </rPh>
    <phoneticPr fontId="1"/>
  </si>
  <si>
    <t>よわむし太郎</t>
    <rPh sb="4" eb="6">
      <t>タロウ</t>
    </rPh>
    <phoneticPr fontId="1"/>
  </si>
  <si>
    <t>おにのかんたのゆめあんない</t>
    <phoneticPr fontId="1"/>
  </si>
  <si>
    <t>金色の魚</t>
    <rPh sb="0" eb="2">
      <t>キンイロ</t>
    </rPh>
    <rPh sb="3" eb="4">
      <t>サカナ</t>
    </rPh>
    <phoneticPr fontId="1"/>
  </si>
  <si>
    <t>花さき山</t>
    <rPh sb="0" eb="1">
      <t>ハナ</t>
    </rPh>
    <rPh sb="3" eb="4">
      <t>ヤマ</t>
    </rPh>
    <phoneticPr fontId="1"/>
  </si>
  <si>
    <t>公園のひみつ</t>
    <phoneticPr fontId="1"/>
  </si>
  <si>
    <t>光祐くんのアサガオ</t>
    <rPh sb="0" eb="2">
      <t>コウスケ</t>
    </rPh>
    <phoneticPr fontId="1"/>
  </si>
  <si>
    <t>手伝う心</t>
    <rPh sb="0" eb="2">
      <t>テツダ</t>
    </rPh>
    <rPh sb="3" eb="4">
      <t>ココロ</t>
    </rPh>
    <phoneticPr fontId="1"/>
  </si>
  <si>
    <t>自分たちにできること</t>
    <rPh sb="0" eb="2">
      <t>ジブン</t>
    </rPh>
    <phoneticPr fontId="1"/>
  </si>
  <si>
    <t>ひと言の勇気</t>
    <rPh sb="2" eb="3">
      <t>コト</t>
    </rPh>
    <rPh sb="4" eb="6">
      <t>ユウキ</t>
    </rPh>
    <phoneticPr fontId="1"/>
  </si>
  <si>
    <t>タンタンタンゴはパパふたり</t>
    <phoneticPr fontId="1"/>
  </si>
  <si>
    <t>Unit1</t>
  </si>
  <si>
    <t>Unit2</t>
  </si>
  <si>
    <t>Unit3</t>
  </si>
  <si>
    <t>Unit4</t>
  </si>
  <si>
    <t>Unit5</t>
  </si>
  <si>
    <t>Unit6</t>
  </si>
  <si>
    <t>Unit7</t>
  </si>
  <si>
    <t>Unit8</t>
  </si>
  <si>
    <t>Unit9</t>
  </si>
  <si>
    <t>本のおびをつくろう</t>
    <rPh sb="0" eb="1">
      <t>ホン</t>
    </rPh>
    <phoneticPr fontId="1"/>
  </si>
  <si>
    <t>■読みたい本はどこにあるの？</t>
    <rPh sb="1" eb="2">
      <t>ヨ</t>
    </rPh>
    <rPh sb="5" eb="6">
      <t>ホン</t>
    </rPh>
    <phoneticPr fontId="1"/>
  </si>
  <si>
    <t>たいようチャートをつくろう</t>
  </si>
  <si>
    <t>光サンドイッチ</t>
  </si>
  <si>
    <t>絵の具と水のハーモニー</t>
  </si>
  <si>
    <t>ふわふわ空気つないでつけて</t>
    <rPh sb="4" eb="6">
      <t>クウキ</t>
    </rPh>
    <phoneticPr fontId="1"/>
  </si>
  <si>
    <t>生まれかわったらお友達</t>
    <rPh sb="0" eb="1">
      <t>ウ</t>
    </rPh>
    <rPh sb="9" eb="11">
      <t>トモダチ</t>
    </rPh>
    <phoneticPr fontId="1"/>
  </si>
  <si>
    <t>折染めファイル作り</t>
    <rPh sb="0" eb="2">
      <t>オリゾ</t>
    </rPh>
    <rPh sb="7" eb="8">
      <t>ツク</t>
    </rPh>
    <phoneticPr fontId="1"/>
  </si>
  <si>
    <t>にじんで広がる色の世界</t>
    <rPh sb="4" eb="5">
      <t>ヒロ</t>
    </rPh>
    <rPh sb="7" eb="8">
      <t>イロ</t>
    </rPh>
    <rPh sb="9" eb="11">
      <t>セカイ</t>
    </rPh>
    <phoneticPr fontId="1"/>
  </si>
  <si>
    <t>うつしてふえるよ凸凹さん</t>
    <rPh sb="8" eb="10">
      <t>デコボコ</t>
    </rPh>
    <phoneticPr fontId="1"/>
  </si>
  <si>
    <t>私のゆめタワー（のこぎりザクザク）</t>
    <rPh sb="0" eb="1">
      <t>ワタシ</t>
    </rPh>
    <phoneticPr fontId="1"/>
  </si>
  <si>
    <t>ゴミ食う太郎</t>
    <rPh sb="2" eb="3">
      <t>ク</t>
    </rPh>
    <rPh sb="4" eb="6">
      <t>タロウ</t>
    </rPh>
    <phoneticPr fontId="1"/>
  </si>
  <si>
    <t>雪降る街角</t>
    <rPh sb="0" eb="2">
      <t>ユキフ</t>
    </rPh>
    <rPh sb="3" eb="5">
      <t>マチカド</t>
    </rPh>
    <phoneticPr fontId="1"/>
  </si>
  <si>
    <t>名前の道</t>
    <rPh sb="0" eb="2">
      <t>ナマエ</t>
    </rPh>
    <rPh sb="3" eb="4">
      <t>ミチ</t>
    </rPh>
    <phoneticPr fontId="1"/>
  </si>
  <si>
    <t>箱の世界</t>
    <rPh sb="0" eb="1">
      <t>ハコ</t>
    </rPh>
    <rPh sb="2" eb="4">
      <t>セカイ</t>
    </rPh>
    <phoneticPr fontId="1"/>
  </si>
  <si>
    <t>冠をつくろう</t>
    <rPh sb="0" eb="1">
      <t>カンムリ</t>
    </rPh>
    <phoneticPr fontId="1"/>
  </si>
  <si>
    <t>好きな色ですてきな花を</t>
    <rPh sb="0" eb="1">
      <t>ス</t>
    </rPh>
    <rPh sb="3" eb="4">
      <t>イロ</t>
    </rPh>
    <rPh sb="9" eb="10">
      <t>ハナ</t>
    </rPh>
    <phoneticPr fontId="1"/>
  </si>
  <si>
    <t>トントンくぎ打ちストリングアート</t>
    <rPh sb="6" eb="7">
      <t>ウ</t>
    </rPh>
    <phoneticPr fontId="1"/>
  </si>
  <si>
    <t>花からのメッセージ</t>
    <rPh sb="0" eb="1">
      <t>ハナ</t>
    </rPh>
    <phoneticPr fontId="1"/>
  </si>
  <si>
    <t>絵の具の冒険</t>
    <rPh sb="0" eb="1">
      <t>エ</t>
    </rPh>
    <rPh sb="2" eb="3">
      <t>グ</t>
    </rPh>
    <rPh sb="4" eb="6">
      <t>ボウケン</t>
    </rPh>
    <phoneticPr fontId="1"/>
  </si>
  <si>
    <t>モダンテクニックでオリジナルドリンクを作ろう</t>
    <rPh sb="19" eb="20">
      <t>ツク</t>
    </rPh>
    <phoneticPr fontId="1"/>
  </si>
  <si>
    <t>木々を見つめて</t>
    <rPh sb="0" eb="2">
      <t>キギ</t>
    </rPh>
    <rPh sb="3" eb="4">
      <t>ミ</t>
    </rPh>
    <phoneticPr fontId="1"/>
  </si>
  <si>
    <t>彫ってあらわっす不思議な海の生き物</t>
    <rPh sb="0" eb="1">
      <t>ホ</t>
    </rPh>
    <rPh sb="8" eb="11">
      <t>フシギ</t>
    </rPh>
    <phoneticPr fontId="1"/>
  </si>
  <si>
    <t>つないで組んですてきな形</t>
    <rPh sb="4" eb="5">
      <t>ク</t>
    </rPh>
    <rPh sb="11" eb="12">
      <t>カタチ</t>
    </rPh>
    <phoneticPr fontId="1"/>
  </si>
  <si>
    <t>とんとんつないで</t>
    <phoneticPr fontId="1"/>
  </si>
  <si>
    <t>世界で１つだけの花</t>
    <rPh sb="0" eb="2">
      <t>セカイ</t>
    </rPh>
    <rPh sb="8" eb="9">
      <t>ハナ</t>
    </rPh>
    <phoneticPr fontId="1"/>
  </si>
  <si>
    <t>とび出すハッピーカード</t>
    <rPh sb="2" eb="3">
      <t>ダ</t>
    </rPh>
    <phoneticPr fontId="1"/>
  </si>
  <si>
    <t>ゆめ色和紙ランプ</t>
    <rPh sb="2" eb="3">
      <t>イロ</t>
    </rPh>
    <rPh sb="3" eb="5">
      <t>ワシ</t>
    </rPh>
    <phoneticPr fontId="1"/>
  </si>
  <si>
    <t>窓からみえる光</t>
    <rPh sb="0" eb="1">
      <t>マド</t>
    </rPh>
    <rPh sb="6" eb="7">
      <t>ヒカリ</t>
    </rPh>
    <phoneticPr fontId="1"/>
  </si>
  <si>
    <t>つくってつかって楽しんで</t>
    <rPh sb="8" eb="9">
      <t>タノ</t>
    </rPh>
    <phoneticPr fontId="1"/>
  </si>
  <si>
    <t>神技小物入れ</t>
    <rPh sb="0" eb="4">
      <t>カミワザコモノ</t>
    </rPh>
    <rPh sb="4" eb="5">
      <t>イ</t>
    </rPh>
    <phoneticPr fontId="1"/>
  </si>
  <si>
    <t>龍を見る</t>
    <rPh sb="0" eb="1">
      <t>リュウ</t>
    </rPh>
    <rPh sb="2" eb="3">
      <t>ミ</t>
    </rPh>
    <phoneticPr fontId="1"/>
  </si>
  <si>
    <t>墨から生まれる世界</t>
    <rPh sb="0" eb="1">
      <t>スミ</t>
    </rPh>
    <rPh sb="3" eb="4">
      <t>ウ</t>
    </rPh>
    <rPh sb="7" eb="9">
      <t>セカイ</t>
    </rPh>
    <phoneticPr fontId="1"/>
  </si>
  <si>
    <t>紙が奏でるハーモニー</t>
    <rPh sb="0" eb="1">
      <t>カミ</t>
    </rPh>
    <rPh sb="2" eb="3">
      <t>カナ</t>
    </rPh>
    <phoneticPr fontId="1"/>
  </si>
  <si>
    <t>水うちわを作ろう！</t>
    <rPh sb="0" eb="1">
      <t>ミズ</t>
    </rPh>
    <rPh sb="5" eb="6">
      <t>ツク</t>
    </rPh>
    <phoneticPr fontId="1"/>
  </si>
  <si>
    <t>小さな美術館私の表現に</t>
    <rPh sb="0" eb="1">
      <t>チイ</t>
    </rPh>
    <rPh sb="3" eb="6">
      <t>ビジュツカン</t>
    </rPh>
    <rPh sb="6" eb="7">
      <t>ワタシ</t>
    </rPh>
    <rPh sb="8" eb="10">
      <t>ヒョウゲン</t>
    </rPh>
    <phoneticPr fontId="1"/>
  </si>
  <si>
    <t>幸運を呼ぶハムサのハンドプレート</t>
    <rPh sb="0" eb="2">
      <t>コウウン</t>
    </rPh>
    <rPh sb="3" eb="4">
      <t>ヨ</t>
    </rPh>
    <phoneticPr fontId="1"/>
  </si>
  <si>
    <t>一版連結版画（版画万華鏡）</t>
    <rPh sb="0" eb="2">
      <t>ヒトハン</t>
    </rPh>
    <rPh sb="2" eb="6">
      <t>レンケツハンガ</t>
    </rPh>
    <rPh sb="7" eb="12">
      <t>ハンガマンゲキョウ</t>
    </rPh>
    <phoneticPr fontId="1"/>
  </si>
  <si>
    <t>カンカラ三線を作ろう！</t>
    <rPh sb="4" eb="6">
      <t>サンシン</t>
    </rPh>
    <rPh sb="7" eb="8">
      <t>ツク</t>
    </rPh>
    <phoneticPr fontId="1"/>
  </si>
  <si>
    <t>形の中に入ってみると</t>
    <rPh sb="0" eb="1">
      <t>カタチ</t>
    </rPh>
    <rPh sb="2" eb="3">
      <t>ナカ</t>
    </rPh>
    <rPh sb="4" eb="5">
      <t>ハイ</t>
    </rPh>
    <phoneticPr fontId="1"/>
  </si>
  <si>
    <t>未来へのジャンプ</t>
    <rPh sb="0" eb="2">
      <t>ミライ</t>
    </rPh>
    <phoneticPr fontId="1"/>
  </si>
  <si>
    <t>【学校名】江戸川区立臨海小学校</t>
    <rPh sb="1" eb="4">
      <t>ガッコウメイ</t>
    </rPh>
    <rPh sb="5" eb="10">
      <t>エドガワクリツ</t>
    </rPh>
    <rPh sb="10" eb="12">
      <t>リンカイ</t>
    </rPh>
    <rPh sb="12" eb="15">
      <t>ショウガッコウ</t>
    </rPh>
    <phoneticPr fontId="1"/>
  </si>
  <si>
    <t>はるが　きた</t>
  </si>
  <si>
    <t>おはなし　ききたいな</t>
  </si>
  <si>
    <t>なんて　いおうかな</t>
  </si>
  <si>
    <t>かく　こと　たのしいな</t>
  </si>
  <si>
    <t>どうぞ　よろしく</t>
  </si>
  <si>
    <t>こんな　もの　みつけたよ</t>
  </si>
  <si>
    <t>うたに　あわせて　あいうえお</t>
  </si>
  <si>
    <t>しょしゃ すたーと ぶっく</t>
  </si>
  <si>
    <t>「とめ」と「はらい」</t>
  </si>
  <si>
    <t>こえに　だして　よもう</t>
  </si>
  <si>
    <t>わけを　はなそう</t>
  </si>
  <si>
    <t>はをへを　つかおう</t>
  </si>
  <si>
    <t>こえを　あわせて　よもう</t>
  </si>
  <si>
    <t>くじらぐも</t>
  </si>
  <si>
    <t>じどう車くらべ</t>
  </si>
  <si>
    <t>日づけと　よう日</t>
  </si>
  <si>
    <t>なりきって　よもう</t>
  </si>
  <si>
    <t>わらしべちょうじゃ</t>
  </si>
  <si>
    <t>ずうっと、ずっと、大すきだよ</t>
  </si>
  <si>
    <t>よく　きいて、はなそう</t>
  </si>
  <si>
    <t>おばさんと　おばあさん</t>
  </si>
  <si>
    <t>すきな　こと、なあに</t>
  </si>
  <si>
    <t>みんなに　しらせよう</t>
  </si>
  <si>
    <t>まちがいを　なおそう</t>
  </si>
  <si>
    <t>じどう車ずかんを　つくろう</t>
  </si>
  <si>
    <t>てがみで　しらせよう</t>
  </si>
  <si>
    <t>くわしく　きこう</t>
  </si>
  <si>
    <t>かたかなの　かたち</t>
  </si>
  <si>
    <t>にて　いる　かん字</t>
  </si>
  <si>
    <t>ことばを　さがそう</t>
  </si>
  <si>
    <t>あいうえおで　あそぼう</t>
  </si>
  <si>
    <t>おむすび　ころりん</t>
  </si>
  <si>
    <t>ことばを　みつけよう</t>
  </si>
  <si>
    <t>しらせたいな、見せたいな</t>
  </si>
  <si>
    <t>かたかなを　かこう</t>
  </si>
  <si>
    <t>ことばで　あそぼう</t>
  </si>
  <si>
    <t>ことばあそびを　つくろう</t>
  </si>
  <si>
    <t>いい　こと　いっぱい、一年生</t>
  </si>
  <si>
    <t>はなの　みち</t>
  </si>
  <si>
    <t>つぼみ</t>
  </si>
  <si>
    <t>こんな　ことが　あったよ</t>
  </si>
  <si>
    <t>やくそく</t>
  </si>
  <si>
    <t>どんな　おはなしが　できるかな</t>
  </si>
  <si>
    <t>むかしばなしを　よもう／おかゆの　おなべ</t>
  </si>
  <si>
    <t>どうぶつの　赤ちゃん</t>
  </si>
  <si>
    <t>これは、なんでしょう</t>
  </si>
  <si>
    <t>としょかんへ　いこう</t>
  </si>
  <si>
    <t>おもちやと　おもちゃ</t>
  </si>
  <si>
    <t>としょかんと　なかよし</t>
  </si>
  <si>
    <t>かたかなを　みつけよう</t>
  </si>
  <si>
    <t>かん字の　はなし</t>
  </si>
  <si>
    <t>たぬきの　糸車</t>
  </si>
  <si>
    <t>ものの　名まえ</t>
  </si>
  <si>
    <t>かきと　かぎ</t>
  </si>
  <si>
    <t>おおきく　なった</t>
  </si>
  <si>
    <t>うみの　かくれんぼ</t>
  </si>
  <si>
    <t>ことばを　たのしもう</t>
  </si>
  <si>
    <t>ぶんを　つくろう</t>
  </si>
  <si>
    <t>おおきな　かぶ</t>
  </si>
  <si>
    <t>かずと　かんじ</t>
  </si>
  <si>
    <t>ねこと　ねっこ</t>
  </si>
  <si>
    <t>「まがり」と「おれ」</t>
  </si>
  <si>
    <t>じの かたち</t>
  </si>
  <si>
    <t>しょしゃ ひろげたい①&lt;こくご&gt;</t>
  </si>
  <si>
    <t>ひらがな あつまれ</t>
  </si>
  <si>
    <t>かたかな あつまれ</t>
  </si>
  <si>
    <t>「おれ」「まがり」「そり」</t>
  </si>
  <si>
    <t>かきぞめ</t>
  </si>
  <si>
    <t>にて いる かん字と かたかな</t>
  </si>
  <si>
    <t>一年生の まとめ</t>
  </si>
  <si>
    <t>「とめ」と「はらい」</t>
    <phoneticPr fontId="1"/>
  </si>
  <si>
    <t>「はね」</t>
  </si>
  <si>
    <t>「むすび」</t>
  </si>
  <si>
    <t>ことば</t>
  </si>
  <si>
    <t>しょしゃ ひろげたい②&lt;せいかつ&gt;</t>
  </si>
  <si>
    <t>かたかなの かきかた</t>
  </si>
  <si>
    <t>「とめ」「はね」「はらい」</t>
  </si>
  <si>
    <t>かきじゅん</t>
  </si>
  <si>
    <t>字の かたち</t>
  </si>
  <si>
    <t>にて いる ひらがな</t>
  </si>
  <si>
    <t>かきぞめ</t>
    <phoneticPr fontId="1"/>
  </si>
  <si>
    <t>なかよしあつまれ</t>
  </si>
  <si>
    <t>2 なんばんめ</t>
  </si>
  <si>
    <t>5 ぜんぶでいくつ</t>
  </si>
  <si>
    <t>6 のこりはいくつ</t>
  </si>
  <si>
    <t>8 １０より大きいかず</t>
  </si>
  <si>
    <t>11 ３つのかずのたしざん、ひきざん</t>
  </si>
  <si>
    <t>13 ひきざん</t>
  </si>
  <si>
    <t>14 くらべかた</t>
  </si>
  <si>
    <t>15 大きなかず</t>
  </si>
  <si>
    <t>17 どんなしきになるかな</t>
  </si>
  <si>
    <t>18 かたちづくり</t>
  </si>
  <si>
    <t>1 いくつかな</t>
  </si>
  <si>
    <t>3 いまなんじ</t>
  </si>
  <si>
    <t>いったりきたり</t>
  </si>
  <si>
    <t>9 かずをせいりして</t>
  </si>
  <si>
    <t>12 たしざん</t>
  </si>
  <si>
    <t>どこにあるかな</t>
  </si>
  <si>
    <t>さんすうでふゆじたく</t>
  </si>
  <si>
    <t>16 なんじなんぷん</t>
  </si>
  <si>
    <t>１年のまとめ</t>
  </si>
  <si>
    <t>4 いくつといくつ</t>
  </si>
  <si>
    <t>7 どれだけおおい</t>
  </si>
  <si>
    <t>10 かたちあそび</t>
  </si>
  <si>
    <t>おなじかずずつにわけよう</t>
  </si>
  <si>
    <t>さんすうなつやすみ</t>
  </si>
  <si>
    <t>こうていでさんすう</t>
  </si>
  <si>
    <t>どきどき　わくわく　１ねんせい</t>
  </si>
  <si>
    <t>がっこう　だいすき</t>
  </si>
  <si>
    <t>はなを　さかせよう</t>
  </si>
  <si>
    <t>なつが　やってきた</t>
  </si>
  <si>
    <t>いきものと　なかよし</t>
  </si>
  <si>
    <t>たのしい　あき　いっぱい</t>
  </si>
  <si>
    <t>じぶんで　できるよ</t>
  </si>
  <si>
    <t>ふゆを　たのしもう</t>
  </si>
  <si>
    <t>もう　すぐ　２ねんせい</t>
  </si>
  <si>
    <t>1 うたって うごいて みんなで おんがく</t>
  </si>
  <si>
    <t>2 はくと リズム</t>
  </si>
  <si>
    <t>3 どれみと なかよし</t>
  </si>
  <si>
    <t>〔こんにちは けんばんハーモニカ〕</t>
  </si>
  <si>
    <t>4 うたの もりあがり</t>
  </si>
  <si>
    <t>5 ねいろと つよさ</t>
  </si>
  <si>
    <t>6 うたで まねっこ</t>
  </si>
  <si>
    <t>〈おとの スケッチ〉</t>
  </si>
  <si>
    <t>〈にっぽんのうた みんなのうた〉</t>
  </si>
  <si>
    <t>7 おんがくの ながれ</t>
  </si>
  <si>
    <t>すきなものいっぱい</t>
  </si>
  <si>
    <t>カチカチタイルとふわふわけいと</t>
  </si>
  <si>
    <t>ひかりのくにのなかまたち</t>
  </si>
  <si>
    <t>ジュースをつくろう</t>
  </si>
  <si>
    <t>Tシャツをつくろう</t>
  </si>
  <si>
    <t>うきうきボックス</t>
  </si>
  <si>
    <t>ねんどですきなものをつくろう</t>
  </si>
  <si>
    <t>パフェをつくろう</t>
  </si>
  <si>
    <t>かきぞめのかざりをつくろう</t>
  </si>
  <si>
    <t>六送会準備</t>
  </si>
  <si>
    <t>ころころころりん</t>
  </si>
  <si>
    <t>ならべてみつけて</t>
  </si>
  <si>
    <t>あじさいをさかせよう</t>
  </si>
  <si>
    <t>チョッキンパッ</t>
  </si>
  <si>
    <t>すいすいぐるーり</t>
  </si>
  <si>
    <t>こすりだしからうまれたよ</t>
  </si>
  <si>
    <t>ちぎってはって</t>
  </si>
  <si>
    <t>くしゃくしゃ大へんしん</t>
  </si>
  <si>
    <t>ぐるぐるの中で、できたらいいなこんなこと</t>
  </si>
  <si>
    <t>お気に入りの手ぶくろとマフラーをつくろう</t>
  </si>
  <si>
    <t>１年生のおもい出のえをかこう</t>
  </si>
  <si>
    <t>こいのぼりをあげよう</t>
  </si>
  <si>
    <t>ながーいかみから</t>
  </si>
  <si>
    <t>スタンプぺったん</t>
  </si>
  <si>
    <t>りんかいすいぞくえんのえをかこう</t>
  </si>
  <si>
    <t>ハロウィンのかそうパーティーをしよう</t>
  </si>
  <si>
    <t>いろんなともだちはなしだす</t>
  </si>
  <si>
    <t>ふわっふわっゴー</t>
  </si>
  <si>
    <t>こころの中のおにをおい出そう</t>
  </si>
  <si>
    <t>あそぼうよ、パクパクさん</t>
  </si>
  <si>
    <t>うんどうかいのえをかこう</t>
  </si>
  <si>
    <t>たなばたかざりをつくろう</t>
  </si>
  <si>
    <t>おりがみであそぼう</t>
  </si>
  <si>
    <t>はことはこをくみあわせて</t>
  </si>
  <si>
    <t>１年生にしらせよう</t>
  </si>
  <si>
    <t>うんどうあそび</t>
  </si>
  <si>
    <t>かけっこ</t>
  </si>
  <si>
    <t>みずあそび</t>
  </si>
  <si>
    <t>走・跳のうんどうあそび</t>
    <rPh sb="0" eb="1">
      <t>ハシ</t>
    </rPh>
    <rPh sb="2" eb="3">
      <t>ト</t>
    </rPh>
    <phoneticPr fontId="1"/>
  </si>
  <si>
    <t>ボールなげゲーム</t>
  </si>
  <si>
    <t>ながくはしろう</t>
  </si>
  <si>
    <t>ながなわとび・なわとび</t>
  </si>
  <si>
    <t>ボールけりゲーム</t>
  </si>
  <si>
    <t>ゆうぐであそぼう</t>
  </si>
  <si>
    <t>ひょうげん・リズム</t>
  </si>
  <si>
    <t>マット</t>
  </si>
  <si>
    <t>てつぼう</t>
  </si>
  <si>
    <t>なわとび</t>
  </si>
  <si>
    <t>うんどうかいのれんしゅう</t>
  </si>
  <si>
    <t>マット・とびばこ・へいきんだい</t>
  </si>
  <si>
    <t>とびばこあそび</t>
  </si>
  <si>
    <t>1 がっこう　だいすき</t>
  </si>
  <si>
    <t>4 なかなおり</t>
  </si>
  <si>
    <t>8 おふろばそうじ</t>
  </si>
  <si>
    <t>12 すてきな　きょうしつ</t>
  </si>
  <si>
    <t>14 なんて　いったのかな？</t>
  </si>
  <si>
    <t>17 たのしかった　ハイキング</t>
  </si>
  <si>
    <t>21 にっぽんの　ぎょうじ</t>
  </si>
  <si>
    <t>25 あのね</t>
  </si>
  <si>
    <t>28 こくばんとうばん</t>
  </si>
  <si>
    <t>31 いのちの　はじまり</t>
  </si>
  <si>
    <t>34 ねんがじょう</t>
  </si>
  <si>
    <t>2 あいさつの　ことば</t>
  </si>
  <si>
    <t>5 これって　いいのかな</t>
  </si>
  <si>
    <t>9 おじいちゃん　だいすき</t>
  </si>
  <si>
    <t>13 二わの　ことり</t>
  </si>
  <si>
    <t>15 いっしょに　あそぼう</t>
  </si>
  <si>
    <t>18 きいろい　ベンチ</t>
  </si>
  <si>
    <t>22 ハムスターの　赤ちゃん</t>
  </si>
  <si>
    <t>26 はしの　うえの　おおかみ</t>
  </si>
  <si>
    <t>29 七つの　ほし</t>
  </si>
  <si>
    <t>32 「ありがとう」の　くすり</t>
  </si>
  <si>
    <t>3 きもちの　よい　せいかつ</t>
  </si>
  <si>
    <t>6 かぼちゃの つる</t>
  </si>
  <si>
    <t>10 くまさんの　おちゃかい</t>
  </si>
  <si>
    <t>16 ダメ！</t>
  </si>
  <si>
    <t>19 けしごむくん</t>
  </si>
  <si>
    <t>23 ひとつぼし</t>
  </si>
  <si>
    <t>27 おとうさん　ありがとう</t>
  </si>
  <si>
    <t>30 もりの　ゆうびんやさん</t>
  </si>
  <si>
    <t>33 るすばん</t>
  </si>
  <si>
    <t>7 ハッピーチェンジ</t>
  </si>
  <si>
    <t>11 にちようびの　できごと</t>
  </si>
  <si>
    <t>20 くりの　み</t>
  </si>
  <si>
    <t>24 せかいの　しぐさ</t>
  </si>
  <si>
    <t>■本に親しもう</t>
    <rPh sb="1" eb="2">
      <t>ホン</t>
    </rPh>
    <rPh sb="3" eb="4">
      <t>シタ</t>
    </rPh>
    <phoneticPr fontId="1"/>
  </si>
  <si>
    <t>はじめてしったことは、なに？</t>
  </si>
  <si>
    <t>しりたいことをみつけよう</t>
  </si>
  <si>
    <t>■しらべはかせになろうⅠ‐①</t>
  </si>
  <si>
    <t>くらべてみよう</t>
  </si>
  <si>
    <t>■しらべはかせになろうⅠ‐②</t>
  </si>
  <si>
    <t>1年生になったよ</t>
    <rPh sb="1" eb="3">
      <t>ネンセイ</t>
    </rPh>
    <phoneticPr fontId="1"/>
  </si>
  <si>
    <t>学校の行き帰り</t>
    <rPh sb="0" eb="2">
      <t>ガッコウ</t>
    </rPh>
    <rPh sb="3" eb="4">
      <t>イ</t>
    </rPh>
    <rPh sb="5" eb="6">
      <t>カエ</t>
    </rPh>
    <phoneticPr fontId="1"/>
  </si>
  <si>
    <t>たてわり活動</t>
    <rPh sb="4" eb="6">
      <t>カツドウ</t>
    </rPh>
    <phoneticPr fontId="1"/>
  </si>
  <si>
    <t>もうすぐ2年生</t>
    <rPh sb="5" eb="6">
      <t>ネン</t>
    </rPh>
    <rPh sb="6" eb="7">
      <t>セイ</t>
    </rPh>
    <phoneticPr fontId="1"/>
  </si>
  <si>
    <t>元気なあいさつ</t>
    <rPh sb="0" eb="2">
      <t>ゲンキ</t>
    </rPh>
    <phoneticPr fontId="1"/>
  </si>
  <si>
    <t>楽しい給食</t>
    <rPh sb="0" eb="1">
      <t>タノ</t>
    </rPh>
    <rPh sb="3" eb="5">
      <t>キュウショク</t>
    </rPh>
    <phoneticPr fontId="1"/>
  </si>
  <si>
    <t>学級生活の向上</t>
    <rPh sb="0" eb="2">
      <t>ガッキュウ</t>
    </rPh>
    <rPh sb="2" eb="4">
      <t>セイカツ</t>
    </rPh>
    <rPh sb="5" eb="7">
      <t>コウジョウ</t>
    </rPh>
    <phoneticPr fontId="1"/>
  </si>
  <si>
    <t>力を合わせて</t>
    <rPh sb="0" eb="1">
      <t>チカラ</t>
    </rPh>
    <rPh sb="2" eb="3">
      <t>ア</t>
    </rPh>
    <phoneticPr fontId="1"/>
  </si>
  <si>
    <t>目を大切に</t>
    <rPh sb="0" eb="1">
      <t>メ</t>
    </rPh>
    <rPh sb="2" eb="4">
      <t>タイセツ</t>
    </rPh>
    <phoneticPr fontId="1"/>
  </si>
  <si>
    <t>風の予防</t>
    <rPh sb="0" eb="1">
      <t>カゼ</t>
    </rPh>
    <rPh sb="2" eb="4">
      <t>ヨボウ</t>
    </rPh>
    <phoneticPr fontId="1"/>
  </si>
  <si>
    <t>六年生を送る会準備</t>
    <rPh sb="0" eb="3">
      <t>ロクネンセイ</t>
    </rPh>
    <rPh sb="4" eb="5">
      <t>オク</t>
    </rPh>
    <rPh sb="6" eb="7">
      <t>カイ</t>
    </rPh>
    <rPh sb="7" eb="9">
      <t>ジュンビ</t>
    </rPh>
    <phoneticPr fontId="1"/>
  </si>
  <si>
    <t>楽しい夏休み</t>
    <rPh sb="0" eb="1">
      <t>タノ</t>
    </rPh>
    <rPh sb="3" eb="5">
      <t>ナツヤス</t>
    </rPh>
    <phoneticPr fontId="1"/>
  </si>
  <si>
    <t>楽しく本を読もう</t>
    <rPh sb="0" eb="1">
      <t>タノ</t>
    </rPh>
    <rPh sb="3" eb="4">
      <t>ホン</t>
    </rPh>
    <rPh sb="5" eb="6">
      <t>ヨ</t>
    </rPh>
    <phoneticPr fontId="1"/>
  </si>
  <si>
    <t>楽しい冬休み</t>
    <rPh sb="0" eb="1">
      <t>タノ</t>
    </rPh>
    <rPh sb="3" eb="5">
      <t>フユヤス</t>
    </rPh>
    <phoneticPr fontId="1"/>
  </si>
  <si>
    <t>6年生を送る会</t>
    <rPh sb="1" eb="3">
      <t>ネンセイ</t>
    </rPh>
    <rPh sb="4" eb="5">
      <t>オク</t>
    </rPh>
    <rPh sb="6" eb="7">
      <t>カイ</t>
    </rPh>
    <phoneticPr fontId="1"/>
  </si>
  <si>
    <t>倍の計算</t>
    <rPh sb="0" eb="1">
      <t>バイ</t>
    </rPh>
    <rPh sb="2" eb="4">
      <t>ケイサン</t>
    </rPh>
    <phoneticPr fontId="1"/>
  </si>
  <si>
    <t>２つに分けよう</t>
  </si>
  <si>
    <t>3 ２つの量の変わり方</t>
  </si>
  <si>
    <t>1 整数と小数</t>
  </si>
  <si>
    <t>2000cm3を作ろう</t>
  </si>
  <si>
    <t>ご石の数え方</t>
  </si>
  <si>
    <t>三角形に変身</t>
  </si>
  <si>
    <t>2 体積</t>
  </si>
  <si>
    <t>奇数と偶数に分けて</t>
  </si>
  <si>
    <t>九九の表を調べよう</t>
  </si>
  <si>
    <t>四角形の関係を調べよう</t>
  </si>
  <si>
    <t>算数を使って考えよう</t>
  </si>
  <si>
    <t>５年のまとめ</t>
  </si>
  <si>
    <t>不思議なパスカルの三角形</t>
  </si>
  <si>
    <t>算数をふり返ろう！もっと楽しもう！</t>
  </si>
  <si>
    <t>切り紙遊び</t>
  </si>
  <si>
    <t>およその面積と体積</t>
  </si>
  <si>
    <t>地上絵をかこう</t>
  </si>
  <si>
    <t>名前を使って、自己しょうかい／続けてみよう</t>
  </si>
  <si>
    <t>きいて、きいて、きいてみよう</t>
  </si>
  <si>
    <t>日常を十七音で</t>
  </si>
  <si>
    <t>みんなが使いやすいデザイン</t>
  </si>
  <si>
    <t>銀色の裏地</t>
  </si>
  <si>
    <t>見立てる／言葉の意味が分かること</t>
  </si>
  <si>
    <t>漢字の広場①</t>
  </si>
  <si>
    <t>同じ読み方の漢字</t>
  </si>
  <si>
    <t>図書館を使いこなそう</t>
  </si>
  <si>
    <t>敬語</t>
  </si>
  <si>
    <t>古典の世界（一）</t>
  </si>
  <si>
    <t>作家で広げるわたしたちの読書／モモ</t>
  </si>
  <si>
    <t>漢字の成り立ち</t>
  </si>
  <si>
    <t>【情報】目的に応じて引用するとき</t>
  </si>
  <si>
    <t>かぼちゃのつるが／われは草なり</t>
  </si>
  <si>
    <t>どちらを選びますか</t>
  </si>
  <si>
    <t>方言と共通語</t>
  </si>
  <si>
    <t>固有種が教えてくれること／自然環境を守るために／【コラム】統計資料の読み方</t>
  </si>
  <si>
    <t>漢字の広場④</t>
  </si>
  <si>
    <t>新聞を読もう</t>
  </si>
  <si>
    <t>よりよい学校生活のために／【コラム】意見が対立したときには</t>
  </si>
  <si>
    <t>カンジー博士の暗号解読</t>
  </si>
  <si>
    <t>やなせたかしーアンパンマンの勇気</t>
  </si>
  <si>
    <t>文章に説得力をもたせるには</t>
  </si>
  <si>
    <t>浦島太郎　――「御伽草子」より</t>
  </si>
  <si>
    <t>古典の世界（二）</t>
  </si>
  <si>
    <t>あなたは、どう考える</t>
  </si>
  <si>
    <t>たずねびと</t>
  </si>
  <si>
    <t>和語・漢語・外来語</t>
  </si>
  <si>
    <t>冬の朝</t>
  </si>
  <si>
    <t>好きな詩のよさを伝えよう</t>
  </si>
  <si>
    <t>複合語</t>
  </si>
  <si>
    <t>「子ども未来科」で何をする</t>
  </si>
  <si>
    <t>言葉でスケッチ</t>
  </si>
  <si>
    <t>言葉を使い分けよう</t>
  </si>
  <si>
    <t>大造じいさんとガン</t>
  </si>
  <si>
    <t>熟語の読み方</t>
  </si>
  <si>
    <t>もう一つの物語</t>
  </si>
  <si>
    <t>漢字の広場⑥</t>
  </si>
  <si>
    <t>想像力のスイッチを入れよう</t>
  </si>
  <si>
    <t>五年生をふり返って</t>
  </si>
  <si>
    <t>部分の組み立て方①（にょう）</t>
  </si>
  <si>
    <t>部分の組み立て方</t>
  </si>
  <si>
    <t>手書きの力/手書き文字と活字</t>
  </si>
  <si>
    <t>点画のつながりと字形</t>
  </si>
  <si>
    <t>筆順と字形</t>
  </si>
  <si>
    <t>文字の大きさ（漢字と仮名）</t>
  </si>
  <si>
    <t>用紙に合った文字の大きさ</t>
  </si>
  <si>
    <t>五年生のまとめ①②</t>
  </si>
  <si>
    <t>六年生を送る会に向けて</t>
  </si>
  <si>
    <t>書くときの速さ</t>
  </si>
  <si>
    <t>めざせ！ 新聞記者</t>
  </si>
  <si>
    <t>わたしたちの国土（オリエンテーション）</t>
  </si>
  <si>
    <t>低い土地のくらし/高い土地のくらし</t>
  </si>
  <si>
    <t>わたしたちの生活と食料生産（オリエンテーション）</t>
  </si>
  <si>
    <t>米づくりのさかんな地域</t>
  </si>
  <si>
    <t>水産業のさかんな地域</t>
  </si>
  <si>
    <t>わたしたちの生活と工業生産（オリエンテーション）</t>
  </si>
  <si>
    <t>自動車をつくる工業</t>
  </si>
  <si>
    <t>●いかす</t>
  </si>
  <si>
    <t>情報を生かす産業</t>
  </si>
  <si>
    <t>自然災害を防ぐ</t>
  </si>
  <si>
    <t>環境を守るわたしたち</t>
  </si>
  <si>
    <t>世界の中の国土</t>
  </si>
  <si>
    <t>国土の気候の特色</t>
  </si>
  <si>
    <t>くらしを支える食料生産</t>
  </si>
  <si>
    <t>これからの食料生産とわたしたち</t>
  </si>
  <si>
    <t>くらしを支える工業生産</t>
  </si>
  <si>
    <t>工業生産を支える運輸と貿易</t>
  </si>
  <si>
    <t>情報化した社会と産業の発展（オリエンテーション）</t>
  </si>
  <si>
    <t>情報を生かすわたしたち</t>
  </si>
  <si>
    <t>わたしたちの生活と森林</t>
  </si>
  <si>
    <t>国土の地形の特色</t>
  </si>
  <si>
    <t>あたたかい土地のくらし/寒い土地のくらし</t>
  </si>
  <si>
    <t>これからの工業生産とわたしたち</t>
  </si>
  <si>
    <t>情報産業とわたしたちのくらし</t>
  </si>
  <si>
    <t>わたしたちの生活と環境（オリエンテーション）</t>
  </si>
  <si>
    <t>1 Hello, everyone.</t>
  </si>
  <si>
    <t>2 When is your special day?</t>
  </si>
  <si>
    <t>3 What do you have on Mondays?</t>
  </si>
  <si>
    <t>4 I can draw pictures well.</t>
  </si>
  <si>
    <t>5 Where is the station?</t>
  </si>
  <si>
    <t>6 What would you like?</t>
  </si>
  <si>
    <t>7 I love my town.</t>
  </si>
  <si>
    <t>8 My Hero</t>
  </si>
  <si>
    <t>Let's Check 1 / Our World 1</t>
  </si>
  <si>
    <t>Let's Check 2 / Our World 2</t>
  </si>
  <si>
    <t>9 Let's Check 3 / Our World 3</t>
  </si>
  <si>
    <t>1 今度こそ！</t>
  </si>
  <si>
    <t>4 よさこいソーラン祭り</t>
  </si>
  <si>
    <t>8 SNSいじめ</t>
  </si>
  <si>
    <t>12 図書館はだれのもの</t>
  </si>
  <si>
    <t>14 二億人を救った化学者　――大村 智――</t>
  </si>
  <si>
    <t>17 ルールを守る</t>
  </si>
  <si>
    <t>21 トキのまう空</t>
  </si>
  <si>
    <t>25 一木一石運動　――自然保護活動のさきがけ――</t>
  </si>
  <si>
    <t>28 百の診療所よりも一本の用水路を　――中村 哲――</t>
  </si>
  <si>
    <t>31 東の羽生、西の村山　――天才棋士 村山 聖――</t>
  </si>
  <si>
    <t>34 希　――光の中を歩んだきょうだい――</t>
  </si>
  <si>
    <t>2 たからもの</t>
  </si>
  <si>
    <t>5 位置について！</t>
  </si>
  <si>
    <t>9 横浜港のガンマンの思い</t>
  </si>
  <si>
    <t>13 稲むらの火</t>
  </si>
  <si>
    <t>15 わたしとあなたの「ふつう」はちがう</t>
  </si>
  <si>
    <t>18 モントゴメリーのバス</t>
  </si>
  <si>
    <t>22 ネット上の友達</t>
  </si>
  <si>
    <t>26 青い目の人形</t>
  </si>
  <si>
    <t>29 世代をこえた思いやり</t>
  </si>
  <si>
    <t>32 この空は遠い日本とつながっている　――和田 重次郎――</t>
  </si>
  <si>
    <t>35 天から送られた手紙</t>
  </si>
  <si>
    <t>3 場面に合わせたあいさつ</t>
  </si>
  <si>
    <t>6 公益のために生きる　――渋沢 栄一――</t>
  </si>
  <si>
    <t>10 参考にするだけなら</t>
  </si>
  <si>
    <t>16 森の絵</t>
  </si>
  <si>
    <t>19 ロレンゾの友達</t>
  </si>
  <si>
    <t>23 パール富士のかがやき</t>
  </si>
  <si>
    <t>27 新幹線開発物語</t>
  </si>
  <si>
    <t>30 銀のしょく台</t>
  </si>
  <si>
    <t>33 世界にひびく伝統の音</t>
  </si>
  <si>
    <t>7 言葉のおくりもの</t>
  </si>
  <si>
    <t>11 わたしにできることを</t>
  </si>
  <si>
    <t>20 お父さんのすがたから</t>
  </si>
  <si>
    <t>24 食品ロスをどう防ぐ？</t>
  </si>
  <si>
    <t>学級開き</t>
  </si>
  <si>
    <t>学級会</t>
  </si>
  <si>
    <t>たてわり活動</t>
  </si>
  <si>
    <t>長期休業中の生活について</t>
  </si>
  <si>
    <t>6年生を送る会準備</t>
  </si>
  <si>
    <t>６年生を送る会</t>
  </si>
  <si>
    <t>おはながみでサラダをつくろう</t>
    <phoneticPr fontId="1"/>
  </si>
  <si>
    <t>係決め</t>
  </si>
  <si>
    <t>運動会係決め</t>
  </si>
  <si>
    <t>卒業式準備</t>
  </si>
  <si>
    <t>夏休みについて</t>
  </si>
  <si>
    <t>移動教室準備</t>
  </si>
  <si>
    <t>音楽会準備</t>
  </si>
  <si>
    <t>音楽会</t>
  </si>
  <si>
    <t>移動教室</t>
  </si>
  <si>
    <t>本のおびをつくろう</t>
  </si>
  <si>
    <t>■読みたい本はどこにあるの？</t>
  </si>
  <si>
    <t>つたえたいことをえらぼう</t>
  </si>
  <si>
    <t>感そうカードを書こう</t>
  </si>
  <si>
    <t>■わたしのしらべ学しゅうⅠ</t>
  </si>
  <si>
    <t>ひき算のヒミツ</t>
    <rPh sb="2" eb="3">
      <t>ザン</t>
    </rPh>
    <phoneticPr fontId="1"/>
  </si>
  <si>
    <t>かけ算のきまり</t>
    <rPh sb="2" eb="3">
      <t>ザン</t>
    </rPh>
    <phoneticPr fontId="1"/>
  </si>
  <si>
    <t>時こくと時間</t>
    <rPh sb="0" eb="1">
      <t>ジ</t>
    </rPh>
    <rPh sb="4" eb="6">
      <t>ジカン</t>
    </rPh>
    <phoneticPr fontId="1"/>
  </si>
  <si>
    <t>たし算とひき算</t>
    <rPh sb="2" eb="3">
      <t>ザン</t>
    </rPh>
    <rPh sb="6" eb="7">
      <t>ザン</t>
    </rPh>
    <phoneticPr fontId="1"/>
  </si>
  <si>
    <t>わり算</t>
    <rPh sb="2" eb="3">
      <t>ザン</t>
    </rPh>
    <phoneticPr fontId="1"/>
  </si>
  <si>
    <t>あまりのあるわり算</t>
    <rPh sb="8" eb="9">
      <t>ザン</t>
    </rPh>
    <phoneticPr fontId="1"/>
  </si>
  <si>
    <t>なみ木道</t>
    <rPh sb="2" eb="3">
      <t>キ</t>
    </rPh>
    <rPh sb="3" eb="4">
      <t>ミチ</t>
    </rPh>
    <phoneticPr fontId="1"/>
  </si>
  <si>
    <t>10000より大きい数</t>
    <rPh sb="7" eb="8">
      <t>オオ</t>
    </rPh>
    <rPh sb="10" eb="11">
      <t>カズ</t>
    </rPh>
    <phoneticPr fontId="1"/>
  </si>
  <si>
    <t>円と球</t>
    <rPh sb="0" eb="1">
      <t>エン</t>
    </rPh>
    <rPh sb="2" eb="3">
      <t>キュウ</t>
    </rPh>
    <phoneticPr fontId="1"/>
  </si>
  <si>
    <t>かけ算とわり算の図</t>
    <rPh sb="2" eb="3">
      <t>ザン</t>
    </rPh>
    <rPh sb="6" eb="7">
      <t>ザン</t>
    </rPh>
    <rPh sb="8" eb="9">
      <t>ズ</t>
    </rPh>
    <phoneticPr fontId="1"/>
  </si>
  <si>
    <t>かけ算の筆算</t>
    <rPh sb="2" eb="3">
      <t>ザン</t>
    </rPh>
    <rPh sb="4" eb="6">
      <t>ヒッサン</t>
    </rPh>
    <phoneticPr fontId="1"/>
  </si>
  <si>
    <t>重さ</t>
    <phoneticPr fontId="1"/>
  </si>
  <si>
    <t>分数</t>
    <rPh sb="0" eb="2">
      <t>ブンスウ</t>
    </rPh>
    <phoneticPr fontId="1"/>
  </si>
  <si>
    <t>三角形</t>
    <rPh sb="0" eb="3">
      <t>サンカッケイ</t>
    </rPh>
    <phoneticPr fontId="1"/>
  </si>
  <si>
    <t>□を使った式と図</t>
    <rPh sb="2" eb="3">
      <t>ツカ</t>
    </rPh>
    <rPh sb="5" eb="6">
      <t>シキ</t>
    </rPh>
    <rPh sb="7" eb="8">
      <t>ズ</t>
    </rPh>
    <phoneticPr fontId="1"/>
  </si>
  <si>
    <t>タイルは何まい</t>
    <rPh sb="4" eb="5">
      <t>ナン</t>
    </rPh>
    <phoneticPr fontId="1"/>
  </si>
  <si>
    <t>小数</t>
    <rPh sb="0" eb="2">
      <t>ショウスウ</t>
    </rPh>
    <phoneticPr fontId="1"/>
  </si>
  <si>
    <t>まほうじん</t>
    <phoneticPr fontId="1"/>
  </si>
  <si>
    <t>2けたの数のかけ算</t>
    <rPh sb="4" eb="5">
      <t>カズ</t>
    </rPh>
    <rPh sb="8" eb="9">
      <t>ザン</t>
    </rPh>
    <phoneticPr fontId="1"/>
  </si>
  <si>
    <t>ドッジボールのコートをかこう</t>
    <phoneticPr fontId="1"/>
  </si>
  <si>
    <t>そろばん</t>
    <phoneticPr fontId="1"/>
  </si>
  <si>
    <t>カレンダーを調べよう</t>
    <rPh sb="6" eb="7">
      <t>シラ</t>
    </rPh>
    <phoneticPr fontId="1"/>
  </si>
  <si>
    <t>算数を使って考えよう</t>
    <rPh sb="0" eb="2">
      <t>サンスウ</t>
    </rPh>
    <rPh sb="3" eb="4">
      <t>ツカ</t>
    </rPh>
    <rPh sb="6" eb="7">
      <t>カンガ</t>
    </rPh>
    <phoneticPr fontId="1"/>
  </si>
  <si>
    <t>３年のまとめ</t>
    <rPh sb="1" eb="2">
      <t>ネン</t>
    </rPh>
    <phoneticPr fontId="1"/>
  </si>
  <si>
    <t>ペントミノ</t>
    <phoneticPr fontId="1"/>
  </si>
  <si>
    <t>大きな数</t>
    <phoneticPr fontId="1"/>
  </si>
  <si>
    <t>わり算の筆算</t>
    <phoneticPr fontId="1"/>
  </si>
  <si>
    <t>折れ線グラフ</t>
    <phoneticPr fontId="1"/>
  </si>
  <si>
    <t>油分け</t>
    <rPh sb="0" eb="2">
      <t>アブラワ</t>
    </rPh>
    <phoneticPr fontId="1"/>
  </si>
  <si>
    <t>角</t>
    <phoneticPr fontId="1"/>
  </si>
  <si>
    <t>２けたの数のわり算</t>
    <rPh sb="4" eb="5">
      <t>カズ</t>
    </rPh>
    <rPh sb="8" eb="9">
      <t>ザン</t>
    </rPh>
    <phoneticPr fontId="1"/>
  </si>
  <si>
    <t>がい数</t>
    <rPh sb="2" eb="3">
      <t>スウ</t>
    </rPh>
    <phoneticPr fontId="1"/>
  </si>
  <si>
    <t>こわれた電卓</t>
    <rPh sb="4" eb="6">
      <t>デンタク</t>
    </rPh>
    <phoneticPr fontId="1"/>
  </si>
  <si>
    <t>垂直、平行と四角形</t>
    <phoneticPr fontId="1"/>
  </si>
  <si>
    <t>式と計算</t>
    <rPh sb="0" eb="1">
      <t>シキ</t>
    </rPh>
    <rPh sb="2" eb="4">
      <t>ケイサン</t>
    </rPh>
    <phoneticPr fontId="1"/>
  </si>
  <si>
    <t>面積</t>
    <rPh sb="0" eb="2">
      <t>メンセキ</t>
    </rPh>
    <phoneticPr fontId="1"/>
  </si>
  <si>
    <t>つないだ輪を切って</t>
    <rPh sb="4" eb="5">
      <t>ワ</t>
    </rPh>
    <rPh sb="6" eb="7">
      <t>キ</t>
    </rPh>
    <phoneticPr fontId="1"/>
  </si>
  <si>
    <t>整理のしかた</t>
    <rPh sb="0" eb="2">
      <t>セイリ</t>
    </rPh>
    <phoneticPr fontId="1"/>
  </si>
  <si>
    <t>くらべ方</t>
    <rPh sb="3" eb="4">
      <t>カタ</t>
    </rPh>
    <phoneticPr fontId="1"/>
  </si>
  <si>
    <t>小数のしくみとたし算、ひき算</t>
    <rPh sb="0" eb="2">
      <t>ショウスウ</t>
    </rPh>
    <rPh sb="9" eb="10">
      <t>ザン</t>
    </rPh>
    <rPh sb="13" eb="14">
      <t>ザン</t>
    </rPh>
    <phoneticPr fontId="1"/>
  </si>
  <si>
    <t>変わり方</t>
    <rPh sb="0" eb="1">
      <t>カ</t>
    </rPh>
    <rPh sb="3" eb="4">
      <t>カタ</t>
    </rPh>
    <phoneticPr fontId="1"/>
  </si>
  <si>
    <t>方眼で九九を考えよう</t>
    <rPh sb="0" eb="2">
      <t>ホウガン</t>
    </rPh>
    <rPh sb="3" eb="5">
      <t>クク</t>
    </rPh>
    <rPh sb="6" eb="7">
      <t>カンガ</t>
    </rPh>
    <phoneticPr fontId="1"/>
  </si>
  <si>
    <t>算数を使って考えよう</t>
    <rPh sb="0" eb="2">
      <t>サンスウ</t>
    </rPh>
    <rPh sb="3" eb="4">
      <t>ツカ</t>
    </rPh>
    <rPh sb="6" eb="7">
      <t>カンガ</t>
    </rPh>
    <phoneticPr fontId="1"/>
  </si>
  <si>
    <t>小数と整数のかけ算、わり算</t>
    <rPh sb="0" eb="2">
      <t>ショウスウ</t>
    </rPh>
    <rPh sb="3" eb="5">
      <t>セイスウ</t>
    </rPh>
    <rPh sb="8" eb="9">
      <t>ザン</t>
    </rPh>
    <rPh sb="12" eb="13">
      <t>ザン</t>
    </rPh>
    <phoneticPr fontId="1"/>
  </si>
  <si>
    <t>立体</t>
    <rPh sb="0" eb="2">
      <t>リッタイ</t>
    </rPh>
    <phoneticPr fontId="1"/>
  </si>
  <si>
    <t>分数の大きさとたし算、ひき算</t>
    <rPh sb="0" eb="2">
      <t>ブンスウ</t>
    </rPh>
    <rPh sb="3" eb="4">
      <t>オオ</t>
    </rPh>
    <rPh sb="9" eb="10">
      <t>ザン</t>
    </rPh>
    <rPh sb="13" eb="14">
      <t>ザン</t>
    </rPh>
    <phoneticPr fontId="1"/>
  </si>
  <si>
    <t>そろばん</t>
    <phoneticPr fontId="1"/>
  </si>
  <si>
    <t>部屋分けパズル</t>
    <rPh sb="0" eb="2">
      <t>ヘヤ</t>
    </rPh>
    <rPh sb="2" eb="3">
      <t>ワ</t>
    </rPh>
    <phoneticPr fontId="1"/>
  </si>
  <si>
    <t>４年生のまとめ</t>
    <rPh sb="1" eb="3">
      <t>ネンセイ</t>
    </rPh>
    <phoneticPr fontId="1"/>
  </si>
  <si>
    <t>小数のかけ算</t>
    <phoneticPr fontId="1"/>
  </si>
  <si>
    <t>合同と三角形、四角形</t>
    <phoneticPr fontId="1"/>
  </si>
  <si>
    <t>小数のわり算</t>
    <phoneticPr fontId="1"/>
  </si>
  <si>
    <t>整数の見方</t>
    <phoneticPr fontId="1"/>
  </si>
  <si>
    <t>分数の大きさとたし算、ひき算</t>
    <phoneticPr fontId="1"/>
  </si>
  <si>
    <t>平均</t>
    <phoneticPr fontId="1"/>
  </si>
  <si>
    <t>単位量あたりの大きさ</t>
    <phoneticPr fontId="1"/>
  </si>
  <si>
    <t>わり算と分数</t>
    <phoneticPr fontId="1"/>
  </si>
  <si>
    <t>割合</t>
    <phoneticPr fontId="1"/>
  </si>
  <si>
    <t>割合とグラフ</t>
    <phoneticPr fontId="1"/>
  </si>
  <si>
    <t>角柱と円柱</t>
    <phoneticPr fontId="1"/>
  </si>
  <si>
    <t>文字を使った式</t>
    <phoneticPr fontId="1"/>
  </si>
  <si>
    <t>分数と整数のかけ算、わり算</t>
    <phoneticPr fontId="1"/>
  </si>
  <si>
    <t>対称な図形</t>
    <phoneticPr fontId="1"/>
  </si>
  <si>
    <t>分数のかけ算</t>
    <phoneticPr fontId="1"/>
  </si>
  <si>
    <t>分数のわり算</t>
    <phoneticPr fontId="1"/>
  </si>
  <si>
    <t>対称なデザイン</t>
    <phoneticPr fontId="1"/>
  </si>
  <si>
    <t>データの見方</t>
    <phoneticPr fontId="1"/>
  </si>
  <si>
    <t>円の面積</t>
    <phoneticPr fontId="1"/>
  </si>
  <si>
    <t>ピザの面積を比べよう</t>
    <phoneticPr fontId="1"/>
  </si>
  <si>
    <t>比例と反比例</t>
    <phoneticPr fontId="1"/>
  </si>
  <si>
    <t>拡大図と縮図</t>
    <phoneticPr fontId="1"/>
  </si>
  <si>
    <t>角柱と円柱の体積</t>
    <phoneticPr fontId="1"/>
  </si>
  <si>
    <t>比</t>
    <rPh sb="0" eb="1">
      <t>ヒ</t>
    </rPh>
    <phoneticPr fontId="1"/>
  </si>
  <si>
    <t>うさぎとかめ</t>
    <phoneticPr fontId="1"/>
  </si>
  <si>
    <t>６年のまとめ</t>
    <phoneticPr fontId="1"/>
  </si>
  <si>
    <t>算数を使って考えよう</t>
    <phoneticPr fontId="1"/>
  </si>
  <si>
    <t>並べ方と組み合わせ</t>
    <phoneticPr fontId="1"/>
  </si>
  <si>
    <t>四角形や三角形の面積</t>
    <phoneticPr fontId="1"/>
  </si>
  <si>
    <t>正多角形と円</t>
    <phoneticPr fontId="1"/>
  </si>
  <si>
    <t>体ほぐしの運動</t>
  </si>
  <si>
    <t>表現</t>
  </si>
  <si>
    <t>ネット型</t>
  </si>
  <si>
    <t>クロール、平泳ぎ、安全確保につながる運動</t>
  </si>
  <si>
    <t>ハードル走</t>
  </si>
  <si>
    <t>ベースボール型</t>
  </si>
  <si>
    <t>走り幅跳び、走り高跳びから選択</t>
  </si>
  <si>
    <t>マット運動</t>
  </si>
  <si>
    <t>跳び箱運動</t>
  </si>
  <si>
    <t>ゴール型</t>
  </si>
  <si>
    <t>体の動きを高める運動</t>
  </si>
  <si>
    <t>心の健康</t>
  </si>
  <si>
    <t>フォークダンス</t>
  </si>
  <si>
    <t>けがの防止</t>
  </si>
  <si>
    <t>短距離走・リレー</t>
  </si>
  <si>
    <t>鉄棒運動</t>
  </si>
  <si>
    <t>かけっこ・リレー</t>
    <phoneticPr fontId="1"/>
  </si>
  <si>
    <t>体つくり（体ほぐし）</t>
    <rPh sb="0" eb="1">
      <t>カラダ</t>
    </rPh>
    <rPh sb="5" eb="6">
      <t>カラダ</t>
    </rPh>
    <phoneticPr fontId="1"/>
  </si>
  <si>
    <t>表現</t>
    <rPh sb="0" eb="2">
      <t>ヒョウゲン</t>
    </rPh>
    <phoneticPr fontId="1"/>
  </si>
  <si>
    <t>体つくり（多様な動き）</t>
    <rPh sb="0" eb="1">
      <t>カラダ</t>
    </rPh>
    <rPh sb="5" eb="7">
      <t>タヨウ</t>
    </rPh>
    <rPh sb="8" eb="9">
      <t>ウゴ</t>
    </rPh>
    <phoneticPr fontId="1"/>
  </si>
  <si>
    <t>マット運動</t>
    <rPh sb="3" eb="5">
      <t>ウンドウ</t>
    </rPh>
    <phoneticPr fontId="1"/>
  </si>
  <si>
    <t>幅跳び</t>
    <rPh sb="0" eb="2">
      <t>ハバト</t>
    </rPh>
    <phoneticPr fontId="1"/>
  </si>
  <si>
    <t>ネット型ゲーム</t>
    <rPh sb="3" eb="4">
      <t>ガタ</t>
    </rPh>
    <phoneticPr fontId="1"/>
  </si>
  <si>
    <t>ネット型ゲーム</t>
    <phoneticPr fontId="1"/>
  </si>
  <si>
    <t>幅跳び</t>
    <phoneticPr fontId="1"/>
  </si>
  <si>
    <t>小型ハードル走</t>
    <rPh sb="0" eb="2">
      <t>コガタ</t>
    </rPh>
    <rPh sb="6" eb="7">
      <t>ソウ</t>
    </rPh>
    <phoneticPr fontId="1"/>
  </si>
  <si>
    <t>ベースボール型ゲーム</t>
    <rPh sb="6" eb="7">
      <t>ガタ</t>
    </rPh>
    <phoneticPr fontId="1"/>
  </si>
  <si>
    <t>ベースボール型ゲーム</t>
    <phoneticPr fontId="1"/>
  </si>
  <si>
    <t>高跳び</t>
    <rPh sb="0" eb="2">
      <t>タカト</t>
    </rPh>
    <phoneticPr fontId="1"/>
  </si>
  <si>
    <t>高跳び</t>
    <phoneticPr fontId="1"/>
  </si>
  <si>
    <t>持久走</t>
    <rPh sb="0" eb="3">
      <t>ジキュウソウ</t>
    </rPh>
    <phoneticPr fontId="1"/>
  </si>
  <si>
    <t>持久走</t>
    <phoneticPr fontId="1"/>
  </si>
  <si>
    <t>なわとび</t>
    <phoneticPr fontId="1"/>
  </si>
  <si>
    <t>ゴール型ゲーム</t>
  </si>
  <si>
    <t>ゴール型ゲーム</t>
    <rPh sb="3" eb="4">
      <t>ガタ</t>
    </rPh>
    <phoneticPr fontId="1"/>
  </si>
  <si>
    <t>跳び箱運動</t>
    <rPh sb="0" eb="1">
      <t>ト</t>
    </rPh>
    <rPh sb="2" eb="3">
      <t>バコ</t>
    </rPh>
    <rPh sb="3" eb="5">
      <t>ウンドウ</t>
    </rPh>
    <phoneticPr fontId="1"/>
  </si>
  <si>
    <t>跳び箱運動</t>
    <rPh sb="3" eb="5">
      <t>ウンドウ</t>
    </rPh>
    <phoneticPr fontId="1"/>
  </si>
  <si>
    <t>鉄棒運動</t>
    <rPh sb="0" eb="2">
      <t>テツボウ</t>
    </rPh>
    <rPh sb="2" eb="4">
      <t>ウンドウ</t>
    </rPh>
    <phoneticPr fontId="1"/>
  </si>
  <si>
    <t>水泳運動</t>
    <rPh sb="0" eb="2">
      <t>スイエイ</t>
    </rPh>
    <rPh sb="2" eb="4">
      <t>ウンドウ</t>
    </rPh>
    <phoneticPr fontId="1"/>
  </si>
  <si>
    <t>健康な生活</t>
    <rPh sb="0" eb="2">
      <t>ケンコウ</t>
    </rPh>
    <rPh sb="3" eb="5">
      <t>セイカツ</t>
    </rPh>
    <phoneticPr fontId="1"/>
  </si>
  <si>
    <t>体の発育・発達</t>
    <rPh sb="0" eb="1">
      <t>カラダ</t>
    </rPh>
    <rPh sb="2" eb="4">
      <t>ハツイク</t>
    </rPh>
    <rPh sb="5" eb="7">
      <t>ハッタツ</t>
    </rPh>
    <phoneticPr fontId="1"/>
  </si>
  <si>
    <t>係活動をしよう</t>
  </si>
  <si>
    <t>仲の良いクラスのために</t>
  </si>
  <si>
    <t>学級目標を決めよう</t>
  </si>
  <si>
    <t>スローガンを考えよう</t>
  </si>
  <si>
    <t>お楽しみ会企画</t>
  </si>
  <si>
    <t>お楽しみ会をしよう</t>
  </si>
  <si>
    <t>行事を成功させよう</t>
  </si>
  <si>
    <t>成長を確かめよう</t>
  </si>
  <si>
    <t>良い高学年を迎えるために</t>
  </si>
  <si>
    <t>6年生を送る会</t>
  </si>
  <si>
    <t>お別れ会</t>
  </si>
  <si>
    <t>ものの燃え方</t>
    <rPh sb="3" eb="4">
      <t>モ</t>
    </rPh>
    <rPh sb="5" eb="6">
      <t>カタ</t>
    </rPh>
    <phoneticPr fontId="1"/>
  </si>
  <si>
    <t>人やほかの動物の体のつくりとはたらき</t>
    <rPh sb="0" eb="1">
      <t>ヒト</t>
    </rPh>
    <rPh sb="5" eb="7">
      <t>ドウブツ</t>
    </rPh>
    <rPh sb="8" eb="9">
      <t>カラダ</t>
    </rPh>
    <phoneticPr fontId="1"/>
  </si>
  <si>
    <t>人やほかの動物の体のつくりとはたらき</t>
    <phoneticPr fontId="1"/>
  </si>
  <si>
    <t>植物の体のつくりとはたらき①日光との関わり</t>
    <rPh sb="0" eb="2">
      <t>ショクブツ</t>
    </rPh>
    <rPh sb="3" eb="4">
      <t>カラダ</t>
    </rPh>
    <rPh sb="14" eb="16">
      <t>ニッコウ</t>
    </rPh>
    <rPh sb="18" eb="19">
      <t>カカ</t>
    </rPh>
    <phoneticPr fontId="1"/>
  </si>
  <si>
    <t>植物の体のつくりとはたらき②水との関わり</t>
    <rPh sb="0" eb="2">
      <t>ショクブツ</t>
    </rPh>
    <rPh sb="3" eb="4">
      <t>カラダ</t>
    </rPh>
    <rPh sb="14" eb="15">
      <t>ミズ</t>
    </rPh>
    <rPh sb="17" eb="18">
      <t>カカ</t>
    </rPh>
    <phoneticPr fontId="1"/>
  </si>
  <si>
    <t>生物と地球環境</t>
    <rPh sb="0" eb="2">
      <t>セイブツ</t>
    </rPh>
    <rPh sb="3" eb="7">
      <t>チキュウカンキョウ</t>
    </rPh>
    <phoneticPr fontId="1"/>
  </si>
  <si>
    <t>月と太陽</t>
    <rPh sb="0" eb="1">
      <t>ツキ</t>
    </rPh>
    <rPh sb="2" eb="4">
      <t>タイヨウ</t>
    </rPh>
    <phoneticPr fontId="1"/>
  </si>
  <si>
    <t>土地のつくりと変化</t>
    <rPh sb="0" eb="2">
      <t>トチ</t>
    </rPh>
    <rPh sb="7" eb="9">
      <t>ヘンカ</t>
    </rPh>
    <phoneticPr fontId="1"/>
  </si>
  <si>
    <t>水溶液の性質</t>
    <rPh sb="0" eb="3">
      <t>スイヨウエキ</t>
    </rPh>
    <rPh sb="4" eb="6">
      <t>セイシツ</t>
    </rPh>
    <phoneticPr fontId="1"/>
  </si>
  <si>
    <t>てこのはたらき</t>
    <phoneticPr fontId="1"/>
  </si>
  <si>
    <t>私たちの生活と電気</t>
    <rPh sb="0" eb="1">
      <t>ワタシ</t>
    </rPh>
    <rPh sb="4" eb="6">
      <t>セイカツ</t>
    </rPh>
    <rPh sb="7" eb="9">
      <t>デンキ</t>
    </rPh>
    <phoneticPr fontId="1"/>
  </si>
  <si>
    <t>かけがえのない地球環境</t>
    <rPh sb="7" eb="11">
      <t>チキュウカンキョウ</t>
    </rPh>
    <phoneticPr fontId="1"/>
  </si>
  <si>
    <t>かけがえのない地球環境</t>
    <phoneticPr fontId="1"/>
  </si>
  <si>
    <t>私たちの生活と電気</t>
    <phoneticPr fontId="1"/>
  </si>
  <si>
    <t>つないで、つないで、一つのお話</t>
    <phoneticPr fontId="1"/>
  </si>
  <si>
    <t>準備/伝わるかな、好きな食べ物</t>
    <phoneticPr fontId="1"/>
  </si>
  <si>
    <t>帰り道/公共図書館を活用しよう</t>
    <phoneticPr fontId="1"/>
  </si>
  <si>
    <t>漢字の形と音・意味/春のいぶき</t>
    <phoneticPr fontId="1"/>
  </si>
  <si>
    <t>聞いて、考えを深めよう</t>
    <phoneticPr fontId="1"/>
  </si>
  <si>
    <t>漢字の広場①</t>
    <phoneticPr fontId="1"/>
  </si>
  <si>
    <t>笑うから楽しい／時計の時間と心の時間／【情報】主張と事例</t>
    <phoneticPr fontId="1"/>
  </si>
  <si>
    <t>デジタル機器と私たち/夏のさかり</t>
    <phoneticPr fontId="1"/>
  </si>
  <si>
    <t>私と本／星空を届けたい</t>
    <phoneticPr fontId="1"/>
  </si>
  <si>
    <t>せんねん　まんねん／名づけられた葉</t>
    <phoneticPr fontId="1"/>
  </si>
  <si>
    <t>詩を楽しもう</t>
    <rPh sb="0" eb="1">
      <t>シ</t>
    </rPh>
    <rPh sb="2" eb="3">
      <t>タノ</t>
    </rPh>
    <phoneticPr fontId="1"/>
  </si>
  <si>
    <t>ふしぎな出来事を捉えて読み、考えたことを話そう</t>
    <rPh sb="4" eb="7">
      <t>デキゴト</t>
    </rPh>
    <rPh sb="8" eb="9">
      <t>トラ</t>
    </rPh>
    <rPh sb="11" eb="12">
      <t>ヨ</t>
    </rPh>
    <rPh sb="14" eb="15">
      <t>カンガ</t>
    </rPh>
    <rPh sb="20" eb="21">
      <t>ハナ</t>
    </rPh>
    <phoneticPr fontId="1"/>
  </si>
  <si>
    <t>漢字辞典を使おう</t>
    <rPh sb="0" eb="4">
      <t>カンジジテン</t>
    </rPh>
    <rPh sb="5" eb="6">
      <t>ツカ</t>
    </rPh>
    <phoneticPr fontId="1"/>
  </si>
  <si>
    <t>大事なことを落とさずに聞こう</t>
    <rPh sb="0" eb="2">
      <t>ダイジ</t>
    </rPh>
    <rPh sb="6" eb="7">
      <t>オ</t>
    </rPh>
    <rPh sb="11" eb="12">
      <t>キ</t>
    </rPh>
    <phoneticPr fontId="1"/>
  </si>
  <si>
    <t>筆者の考えをとらえて、自分の考えを発表しよう</t>
    <rPh sb="0" eb="2">
      <t>ヒッシャ</t>
    </rPh>
    <rPh sb="3" eb="4">
      <t>カンガ</t>
    </rPh>
    <rPh sb="11" eb="13">
      <t>ジブン</t>
    </rPh>
    <rPh sb="14" eb="15">
      <t>カンガ</t>
    </rPh>
    <rPh sb="17" eb="19">
      <t>ハッピョウ</t>
    </rPh>
    <phoneticPr fontId="1"/>
  </si>
  <si>
    <t>気持ちが伝わる手紙を書こう</t>
    <rPh sb="0" eb="2">
      <t>キモ</t>
    </rPh>
    <rPh sb="4" eb="5">
      <t>ツタ</t>
    </rPh>
    <rPh sb="7" eb="9">
      <t>テガミ</t>
    </rPh>
    <rPh sb="10" eb="11">
      <t>カ</t>
    </rPh>
    <phoneticPr fontId="1"/>
  </si>
  <si>
    <t>場面をくらべて読み、心に残ったことを伝え合おう</t>
    <rPh sb="0" eb="2">
      <t>バメン</t>
    </rPh>
    <rPh sb="7" eb="8">
      <t>ヨ</t>
    </rPh>
    <rPh sb="10" eb="11">
      <t>ココロ</t>
    </rPh>
    <rPh sb="12" eb="13">
      <t>ノコ</t>
    </rPh>
    <rPh sb="18" eb="19">
      <t>ツタ</t>
    </rPh>
    <rPh sb="20" eb="21">
      <t>ア</t>
    </rPh>
    <phoneticPr fontId="1"/>
  </si>
  <si>
    <t>つなぎ言葉の働きを知ろう</t>
    <rPh sb="3" eb="5">
      <t>コトバ</t>
    </rPh>
    <rPh sb="6" eb="7">
      <t>ハタラ</t>
    </rPh>
    <rPh sb="9" eb="10">
      <t>シ</t>
    </rPh>
    <phoneticPr fontId="1"/>
  </si>
  <si>
    <t>短歌・俳句に親しもう</t>
    <rPh sb="0" eb="2">
      <t>タンカ</t>
    </rPh>
    <rPh sb="3" eb="5">
      <t>ハイク</t>
    </rPh>
    <rPh sb="6" eb="7">
      <t>シタ</t>
    </rPh>
    <phoneticPr fontId="1"/>
  </si>
  <si>
    <t>見せ方を工夫して書こう</t>
    <phoneticPr fontId="1"/>
  </si>
  <si>
    <t>本のポップや帯を作ろう</t>
    <rPh sb="0" eb="1">
      <t>ホン</t>
    </rPh>
    <rPh sb="6" eb="7">
      <t>オビ</t>
    </rPh>
    <rPh sb="8" eb="9">
      <t>ツク</t>
    </rPh>
    <phoneticPr fontId="1"/>
  </si>
  <si>
    <t>詩を味わおう</t>
    <rPh sb="0" eb="1">
      <t>シ</t>
    </rPh>
    <rPh sb="2" eb="3">
      <t>アジ</t>
    </rPh>
    <phoneticPr fontId="1"/>
  </si>
  <si>
    <t>生活の中で読もう</t>
    <rPh sb="0" eb="2">
      <t>セイカツ</t>
    </rPh>
    <rPh sb="3" eb="4">
      <t>ナカ</t>
    </rPh>
    <rPh sb="5" eb="6">
      <t>ヨ</t>
    </rPh>
    <phoneticPr fontId="1"/>
  </si>
  <si>
    <t>いろいろな意味をもつ言葉</t>
    <rPh sb="5" eb="7">
      <t>イミ</t>
    </rPh>
    <rPh sb="10" eb="12">
      <t>コトバ</t>
    </rPh>
    <phoneticPr fontId="1"/>
  </si>
  <si>
    <t>気持ちの変化に着目して読み、感想を書こう</t>
    <rPh sb="0" eb="2">
      <t>キモ</t>
    </rPh>
    <rPh sb="4" eb="6">
      <t>ヘンカ</t>
    </rPh>
    <rPh sb="7" eb="9">
      <t>チャクモク</t>
    </rPh>
    <rPh sb="11" eb="12">
      <t>ヨ</t>
    </rPh>
    <rPh sb="14" eb="16">
      <t>カンソウ</t>
    </rPh>
    <rPh sb="17" eb="18">
      <t>カ</t>
    </rPh>
    <phoneticPr fontId="1"/>
  </si>
  <si>
    <t>漢字を正しく使おう</t>
    <rPh sb="0" eb="2">
      <t>カンジ</t>
    </rPh>
    <rPh sb="3" eb="4">
      <t>タダ</t>
    </rPh>
    <rPh sb="6" eb="7">
      <t>ツカ</t>
    </rPh>
    <phoneticPr fontId="1"/>
  </si>
  <si>
    <t>役割を意識しながら話し合おう</t>
    <rPh sb="0" eb="2">
      <t>ヤクワリ</t>
    </rPh>
    <rPh sb="3" eb="5">
      <t>イシキ</t>
    </rPh>
    <rPh sb="9" eb="10">
      <t>ハナ</t>
    </rPh>
    <rPh sb="11" eb="12">
      <t>ア</t>
    </rPh>
    <phoneticPr fontId="1"/>
  </si>
  <si>
    <t>中心となる語や文を見つけて要約し、調べたことを書こう</t>
    <rPh sb="0" eb="2">
      <t>チュウシン</t>
    </rPh>
    <rPh sb="5" eb="6">
      <t>ゴ</t>
    </rPh>
    <rPh sb="7" eb="8">
      <t>ブン</t>
    </rPh>
    <rPh sb="9" eb="10">
      <t>ミ</t>
    </rPh>
    <rPh sb="13" eb="15">
      <t>ヨウヤク</t>
    </rPh>
    <rPh sb="17" eb="18">
      <t>シラ</t>
    </rPh>
    <rPh sb="23" eb="24">
      <t>カ</t>
    </rPh>
    <phoneticPr fontId="1"/>
  </si>
  <si>
    <t>慣用句</t>
    <rPh sb="0" eb="3">
      <t>カンヨウク</t>
    </rPh>
    <phoneticPr fontId="1"/>
  </si>
  <si>
    <t>つながりを見つけながら読み、面白いと思ったことを話し合おう</t>
    <phoneticPr fontId="1"/>
  </si>
  <si>
    <t>理由や例を挙げて、考えを書こう</t>
    <rPh sb="0" eb="2">
      <t>リユウ</t>
    </rPh>
    <rPh sb="3" eb="4">
      <t>レイ</t>
    </rPh>
    <rPh sb="5" eb="6">
      <t>ア</t>
    </rPh>
    <rPh sb="9" eb="10">
      <t>カンガ</t>
    </rPh>
    <rPh sb="12" eb="13">
      <t>カ</t>
    </rPh>
    <phoneticPr fontId="1"/>
  </si>
  <si>
    <t>詩の楽しみ方を見つけよう</t>
    <rPh sb="0" eb="1">
      <t>シ</t>
    </rPh>
    <rPh sb="2" eb="3">
      <t>タノ</t>
    </rPh>
    <rPh sb="5" eb="6">
      <t>カタ</t>
    </rPh>
    <rPh sb="7" eb="8">
      <t>ミ</t>
    </rPh>
    <phoneticPr fontId="1"/>
  </si>
  <si>
    <t>熟語の意味</t>
    <rPh sb="0" eb="2">
      <t>ジュクゴ</t>
    </rPh>
    <rPh sb="3" eb="5">
      <t>イミ</t>
    </rPh>
    <phoneticPr fontId="1"/>
  </si>
  <si>
    <t>興味をもったことを中心にしょうかいしよう</t>
    <rPh sb="0" eb="2">
      <t>キョウミ</t>
    </rPh>
    <rPh sb="9" eb="11">
      <t>チュウシン</t>
    </rPh>
    <phoneticPr fontId="1"/>
  </si>
  <si>
    <t>言葉について考えよう</t>
    <rPh sb="0" eb="2">
      <t>コトバ</t>
    </rPh>
    <rPh sb="6" eb="7">
      <t>カンガ</t>
    </rPh>
    <phoneticPr fontId="1"/>
  </si>
  <si>
    <t>言葉を選んで詩を書き、友達と読み合おう</t>
    <rPh sb="0" eb="2">
      <t>コトバ</t>
    </rPh>
    <rPh sb="3" eb="4">
      <t>エラ</t>
    </rPh>
    <rPh sb="6" eb="7">
      <t>シ</t>
    </rPh>
    <rPh sb="8" eb="9">
      <t>カ</t>
    </rPh>
    <rPh sb="11" eb="13">
      <t>トモダチ</t>
    </rPh>
    <rPh sb="14" eb="15">
      <t>ヨ</t>
    </rPh>
    <rPh sb="16" eb="17">
      <t>ア</t>
    </rPh>
    <phoneticPr fontId="1"/>
  </si>
  <si>
    <t>調べて分かったことを話そう</t>
    <rPh sb="0" eb="1">
      <t>シラ</t>
    </rPh>
    <rPh sb="3" eb="4">
      <t>ワ</t>
    </rPh>
    <rPh sb="10" eb="11">
      <t>ハナ</t>
    </rPh>
    <phoneticPr fontId="1"/>
  </si>
  <si>
    <t>読んで考えたことを、友達と伝え合おう</t>
    <rPh sb="0" eb="1">
      <t>ヨ</t>
    </rPh>
    <rPh sb="3" eb="4">
      <t>カンガ</t>
    </rPh>
    <rPh sb="10" eb="12">
      <t>トモダチ</t>
    </rPh>
    <rPh sb="13" eb="14">
      <t>ツタ</t>
    </rPh>
    <rPh sb="15" eb="16">
      <t>ア</t>
    </rPh>
    <phoneticPr fontId="1"/>
  </si>
  <si>
    <t>四年生をふり返って</t>
    <rPh sb="0" eb="3">
      <t>ヨネンセイ</t>
    </rPh>
    <rPh sb="6" eb="7">
      <t>カエ</t>
    </rPh>
    <phoneticPr fontId="1"/>
  </si>
  <si>
    <t>四年生で学習すること</t>
  </si>
  <si>
    <t>点画の筆使い</t>
  </si>
  <si>
    <t>発表しりょう―学習内ようを まとめる</t>
  </si>
  <si>
    <t>はがき―けい老の日のはがき</t>
  </si>
  <si>
    <t>文字の組み立て方（上下）</t>
  </si>
  <si>
    <t>文字の組み立て方（選たく）</t>
  </si>
  <si>
    <t>短歌を書こう</t>
  </si>
  <si>
    <t>かるた―ぼうさいかるたを作る</t>
  </si>
  <si>
    <t>はじめの学習</t>
  </si>
  <si>
    <t>文字の組み立て方（左右）</t>
  </si>
  <si>
    <t>文字の組み立て方</t>
  </si>
  <si>
    <t>都道府県を調べよう～東京都の様子～</t>
    <rPh sb="0" eb="4">
      <t>トドウフケン</t>
    </rPh>
    <rPh sb="5" eb="6">
      <t>シラ</t>
    </rPh>
    <rPh sb="10" eb="13">
      <t>トウキョウト</t>
    </rPh>
    <rPh sb="14" eb="16">
      <t>ヨウス</t>
    </rPh>
    <phoneticPr fontId="1"/>
  </si>
  <si>
    <t>水はどこから</t>
    <rPh sb="0" eb="1">
      <t>ミズ</t>
    </rPh>
    <phoneticPr fontId="1"/>
  </si>
  <si>
    <t>ごみの処理と再利用</t>
    <rPh sb="3" eb="5">
      <t>ショリ</t>
    </rPh>
    <rPh sb="6" eb="9">
      <t>サイリヨウ</t>
    </rPh>
    <phoneticPr fontId="1"/>
  </si>
  <si>
    <t>水害からくらしを守る</t>
    <rPh sb="0" eb="2">
      <t>スイガイ</t>
    </rPh>
    <rPh sb="8" eb="9">
      <t>マモ</t>
    </rPh>
    <phoneticPr fontId="1"/>
  </si>
  <si>
    <t>受け継がれる祭り～武蔵府中くらやみ祭～</t>
    <rPh sb="0" eb="1">
      <t>ウ</t>
    </rPh>
    <rPh sb="2" eb="3">
      <t>ツ</t>
    </rPh>
    <rPh sb="6" eb="7">
      <t>マツ</t>
    </rPh>
    <rPh sb="9" eb="13">
      <t>ムサシフチュウ</t>
    </rPh>
    <rPh sb="17" eb="18">
      <t>マツ</t>
    </rPh>
    <phoneticPr fontId="1"/>
  </si>
  <si>
    <t>とどけよう命の水</t>
    <rPh sb="5" eb="6">
      <t>イノチ</t>
    </rPh>
    <rPh sb="7" eb="8">
      <t>ミズ</t>
    </rPh>
    <phoneticPr fontId="1"/>
  </si>
  <si>
    <t>世界とつながる大田区</t>
  </si>
  <si>
    <t>ゆたかな自然を守り生かす小笠原村</t>
  </si>
  <si>
    <t>染め物のさかんな新宿区</t>
    <phoneticPr fontId="1"/>
  </si>
  <si>
    <t>とどけよう命の水</t>
    <phoneticPr fontId="1"/>
  </si>
  <si>
    <t>地域の安全マップを作ろう</t>
    <phoneticPr fontId="1"/>
  </si>
  <si>
    <t>ハザードマップを作ろう</t>
    <phoneticPr fontId="1"/>
  </si>
  <si>
    <t>臨海の環境を守り隊</t>
  </si>
  <si>
    <t>臨海の環境を守り隊</t>
    <phoneticPr fontId="1"/>
  </si>
  <si>
    <t>10歳の決意</t>
    <phoneticPr fontId="1"/>
  </si>
  <si>
    <t>■ブックトークをしよう</t>
  </si>
  <si>
    <t>■百科事典を引いてみよう</t>
  </si>
  <si>
    <t>■調べたいことと資料をみつけよう</t>
  </si>
  <si>
    <t>調べたことを整理しよう</t>
  </si>
  <si>
    <t>まとめカードを書こう</t>
  </si>
  <si>
    <t>■わたしの調べ学習Ⅱ</t>
  </si>
  <si>
    <t>つながるやさしさ</t>
  </si>
  <si>
    <t>ほっとけないよ</t>
  </si>
  <si>
    <t>学校のじまんを大切に</t>
  </si>
  <si>
    <t>あいさつでつながる</t>
  </si>
  <si>
    <t>学校のれきし</t>
  </si>
  <si>
    <t>だまっていればわからない</t>
  </si>
  <si>
    <t>お父さんのラーメンがいちばん</t>
  </si>
  <si>
    <t>タイガとココア</t>
  </si>
  <si>
    <t>やっぺし</t>
  </si>
  <si>
    <t>命</t>
  </si>
  <si>
    <t>かことげんざいがともに生きる町</t>
  </si>
  <si>
    <t>心と心のあくしゅ</t>
  </si>
  <si>
    <t>十才のプレセント</t>
  </si>
  <si>
    <t>プロレスごっこ</t>
  </si>
  <si>
    <t>かわいくない</t>
  </si>
  <si>
    <t>かっこいいせなか</t>
  </si>
  <si>
    <t>仲間だから</t>
  </si>
  <si>
    <t>ゆめに向かって泳ぐ</t>
  </si>
  <si>
    <t>世界の子どもたちのために</t>
  </si>
  <si>
    <t>わかってくれてありがとう</t>
  </si>
  <si>
    <t>その日の朝に</t>
  </si>
  <si>
    <t>希望と勇気をうたにのせて</t>
  </si>
  <si>
    <t>ゆめは世界一のプロ野球のマスコット</t>
  </si>
  <si>
    <t>雨のバスていりゅう所で</t>
  </si>
  <si>
    <t>目覚まし時計</t>
  </si>
  <si>
    <t>二宮金次郎の働き</t>
  </si>
  <si>
    <t>絵はがきと切手</t>
  </si>
  <si>
    <t>一歩一歩の積み重ね</t>
  </si>
  <si>
    <t>日本人が世界に広めたすごいもの</t>
  </si>
  <si>
    <t>おばあちゃんとの思い出</t>
  </si>
  <si>
    <t>ゆうびんの父</t>
  </si>
  <si>
    <t>守りたい自分のじょうほう</t>
  </si>
  <si>
    <t>ブラッドレーのせいきゅう書</t>
  </si>
  <si>
    <t>受けつがれてきた命</t>
  </si>
  <si>
    <t>日本人の手でオルガンを</t>
  </si>
  <si>
    <t>春の始まり</t>
    <rPh sb="0" eb="1">
      <t>ハル</t>
    </rPh>
    <rPh sb="2" eb="3">
      <t>ハジ</t>
    </rPh>
    <phoneticPr fontId="1"/>
  </si>
  <si>
    <t>天気と気温</t>
    <rPh sb="0" eb="2">
      <t>テンキ</t>
    </rPh>
    <rPh sb="3" eb="5">
      <t>キオン</t>
    </rPh>
    <phoneticPr fontId="1"/>
  </si>
  <si>
    <t>春</t>
    <rPh sb="0" eb="1">
      <t>ハル</t>
    </rPh>
    <phoneticPr fontId="1"/>
  </si>
  <si>
    <t>電池のはたらき</t>
    <rPh sb="0" eb="2">
      <t>デンチ</t>
    </rPh>
    <phoneticPr fontId="1"/>
  </si>
  <si>
    <t>とじこめた空気や水</t>
    <rPh sb="5" eb="7">
      <t>クウキ</t>
    </rPh>
    <rPh sb="8" eb="9">
      <t>ミズ</t>
    </rPh>
    <phoneticPr fontId="1"/>
  </si>
  <si>
    <t>夏</t>
    <rPh sb="0" eb="1">
      <t>ナツ</t>
    </rPh>
    <phoneticPr fontId="1"/>
  </si>
  <si>
    <t>星の明るさや色</t>
    <rPh sb="0" eb="1">
      <t>ホシ</t>
    </rPh>
    <rPh sb="2" eb="3">
      <t>アカ</t>
    </rPh>
    <rPh sb="6" eb="7">
      <t>イロ</t>
    </rPh>
    <phoneticPr fontId="1"/>
  </si>
  <si>
    <t>自由研究</t>
    <rPh sb="0" eb="4">
      <t>ジユウケンキュウ</t>
    </rPh>
    <phoneticPr fontId="1"/>
  </si>
  <si>
    <t>夏の終わり</t>
    <rPh sb="0" eb="1">
      <t>ナツ</t>
    </rPh>
    <rPh sb="2" eb="3">
      <t>オ</t>
    </rPh>
    <phoneticPr fontId="1"/>
  </si>
  <si>
    <t>雨水のゆくえ</t>
    <rPh sb="0" eb="2">
      <t>アマミズ</t>
    </rPh>
    <phoneticPr fontId="1"/>
  </si>
  <si>
    <t>月と星の位置の変化</t>
    <rPh sb="0" eb="1">
      <t>ツキ</t>
    </rPh>
    <rPh sb="2" eb="3">
      <t>ホシ</t>
    </rPh>
    <rPh sb="4" eb="6">
      <t>イチ</t>
    </rPh>
    <rPh sb="7" eb="9">
      <t>ヘンカ</t>
    </rPh>
    <phoneticPr fontId="1"/>
  </si>
  <si>
    <t>わたしたちの体と運動</t>
    <rPh sb="6" eb="7">
      <t>カラダ</t>
    </rPh>
    <rPh sb="8" eb="10">
      <t>ウンドウ</t>
    </rPh>
    <phoneticPr fontId="1"/>
  </si>
  <si>
    <t>秋</t>
    <rPh sb="0" eb="1">
      <t>アキ</t>
    </rPh>
    <phoneticPr fontId="1"/>
  </si>
  <si>
    <t>ものの温度と体積</t>
    <rPh sb="3" eb="5">
      <t>オンド</t>
    </rPh>
    <rPh sb="6" eb="8">
      <t>タイセキ</t>
    </rPh>
    <phoneticPr fontId="1"/>
  </si>
  <si>
    <t>冬の星</t>
    <rPh sb="0" eb="1">
      <t>フユ</t>
    </rPh>
    <rPh sb="2" eb="3">
      <t>ホシ</t>
    </rPh>
    <phoneticPr fontId="1"/>
  </si>
  <si>
    <t>冬</t>
    <rPh sb="0" eb="1">
      <t>フユ</t>
    </rPh>
    <phoneticPr fontId="1"/>
  </si>
  <si>
    <t>もののあたたまり方</t>
    <rPh sb="8" eb="9">
      <t>カタ</t>
    </rPh>
    <phoneticPr fontId="1"/>
  </si>
  <si>
    <t>すがたを変える水</t>
    <rPh sb="4" eb="5">
      <t>カ</t>
    </rPh>
    <rPh sb="7" eb="8">
      <t>ミズ</t>
    </rPh>
    <phoneticPr fontId="1"/>
  </si>
  <si>
    <t>春のおとずれ</t>
    <rPh sb="0" eb="1">
      <t>ハル</t>
    </rPh>
    <phoneticPr fontId="1"/>
  </si>
  <si>
    <t>理科室の使い方</t>
    <rPh sb="0" eb="3">
      <t>リカシツ</t>
    </rPh>
    <rPh sb="4" eb="5">
      <t>ツカ</t>
    </rPh>
    <rPh sb="6" eb="7">
      <t>カタ</t>
    </rPh>
    <phoneticPr fontId="1"/>
  </si>
  <si>
    <t>天気と情報</t>
    <rPh sb="0" eb="2">
      <t>テンキ</t>
    </rPh>
    <rPh sb="3" eb="5">
      <t>ジョウホウ</t>
    </rPh>
    <phoneticPr fontId="1"/>
  </si>
  <si>
    <t>植物の発芽と成長</t>
    <rPh sb="3" eb="5">
      <t>ハツガ</t>
    </rPh>
    <rPh sb="6" eb="8">
      <t>セイチョウ</t>
    </rPh>
    <phoneticPr fontId="1"/>
  </si>
  <si>
    <t>メダカのたんじょう</t>
    <phoneticPr fontId="1"/>
  </si>
  <si>
    <t>台風と防災</t>
    <rPh sb="0" eb="2">
      <t>タイフウ</t>
    </rPh>
    <rPh sb="3" eb="5">
      <t>ボウサイ</t>
    </rPh>
    <phoneticPr fontId="1"/>
  </si>
  <si>
    <t>花のつくり</t>
    <rPh sb="0" eb="1">
      <t>ハナ</t>
    </rPh>
    <phoneticPr fontId="1"/>
  </si>
  <si>
    <t>流れる水のはたらきと土地の変化</t>
    <phoneticPr fontId="1"/>
  </si>
  <si>
    <t>もののとけ方</t>
    <rPh sb="5" eb="6">
      <t>カタ</t>
    </rPh>
    <phoneticPr fontId="1"/>
  </si>
  <si>
    <t>ふりこの性質</t>
    <phoneticPr fontId="1"/>
  </si>
  <si>
    <t>9 電磁石の性質</t>
  </si>
  <si>
    <t>電磁石の性質</t>
    <rPh sb="0" eb="3">
      <t>デンジシャク</t>
    </rPh>
    <rPh sb="4" eb="6">
      <t>セイシツ</t>
    </rPh>
    <phoneticPr fontId="1"/>
  </si>
  <si>
    <t>人のたんじょう</t>
    <rPh sb="0" eb="1">
      <t>ヒト</t>
    </rPh>
    <phoneticPr fontId="1"/>
  </si>
  <si>
    <t>流れる水のはたらきと土地の変化</t>
    <rPh sb="0" eb="1">
      <t>ナガ</t>
    </rPh>
    <rPh sb="3" eb="4">
      <t>ミズ</t>
    </rPh>
    <rPh sb="10" eb="12">
      <t>トチ</t>
    </rPh>
    <rPh sb="13" eb="15">
      <t>ヘンカ</t>
    </rPh>
    <phoneticPr fontId="1"/>
  </si>
  <si>
    <t>５年のまとめ</t>
    <phoneticPr fontId="1"/>
  </si>
  <si>
    <t>季節を感じて</t>
  </si>
  <si>
    <t>のぞくと広がる ひみつの景色/ビー玉大ぼうけん</t>
  </si>
  <si>
    <t>ねん土で動きをハイ、ポーズ！/ぺたんこねん土でつくってみると</t>
  </si>
  <si>
    <t>だんボールでためしてつくって</t>
  </si>
  <si>
    <t>見つけてワイヤーワールド/くるくる回して</t>
  </si>
  <si>
    <t>コロコロ ローラーダンス</t>
  </si>
  <si>
    <t>重ねて広がる形と色</t>
  </si>
  <si>
    <t>進め！ 糸のこたん検隊！</t>
  </si>
  <si>
    <t>学校おすすめガイド/あったらいい町 どんな町</t>
  </si>
  <si>
    <t>わたしの町のひみつ教えます</t>
  </si>
  <si>
    <t>動いてクレイアニメーション/おもしろかんばん屋さん</t>
  </si>
  <si>
    <t>線から生まれた わたしの世界/動きの形をつかまえよう</t>
  </si>
  <si>
    <t>地球まるごと たからばこ/この空間がいい感じ</t>
  </si>
  <si>
    <t>ガイダンス</t>
  </si>
  <si>
    <t>2 ゆでる調理でおいしさ発見</t>
  </si>
  <si>
    <t>3 ひと針に心をこめて</t>
  </si>
  <si>
    <t>4 持続可能な社会へ　物やお金の使い方</t>
  </si>
  <si>
    <t>5 食べて元気！ご飯とみそ汁</t>
  </si>
  <si>
    <t>6 物を生かして住みやすく</t>
  </si>
  <si>
    <t>生活を変えるチャンス</t>
    <rPh sb="0" eb="2">
      <t>セイカツ</t>
    </rPh>
    <rPh sb="3" eb="4">
      <t>カ</t>
    </rPh>
    <phoneticPr fontId="1"/>
  </si>
  <si>
    <t>8 ミシンにトライ！手作りで楽しい生活</t>
    <phoneticPr fontId="1"/>
  </si>
  <si>
    <t>8 ミシンにトライ！手作りで楽しい生活</t>
  </si>
  <si>
    <t>1 私の生活、大発見！</t>
  </si>
  <si>
    <t>7 気持ちがつながる家族の時間</t>
  </si>
  <si>
    <t>（音楽会にむけて）</t>
    <rPh sb="1" eb="4">
      <t>オンガクカイ</t>
    </rPh>
    <phoneticPr fontId="1"/>
  </si>
  <si>
    <t>　（音楽会にむけて）</t>
    <rPh sb="2" eb="5">
      <t>オンガクカイ</t>
    </rPh>
    <phoneticPr fontId="1"/>
  </si>
  <si>
    <t>校歌・きみがよ</t>
    <phoneticPr fontId="1"/>
  </si>
  <si>
    <t>8 みんなの おんがく</t>
    <phoneticPr fontId="1"/>
  </si>
  <si>
    <t>めざせ　がっきめいじん</t>
    <phoneticPr fontId="1"/>
  </si>
  <si>
    <t>１強さとはやさ</t>
    <rPh sb="1" eb="2">
      <t>ツヨ</t>
    </rPh>
    <phoneticPr fontId="1"/>
  </si>
  <si>
    <t>２はくやドレミとなかよし</t>
    <phoneticPr fontId="1"/>
  </si>
  <si>
    <t>音のスケッチ</t>
    <rPh sb="0" eb="1">
      <t>オト</t>
    </rPh>
    <phoneticPr fontId="1"/>
  </si>
  <si>
    <t>めざせ楽き名人</t>
    <rPh sb="3" eb="4">
      <t>ガク</t>
    </rPh>
    <rPh sb="5" eb="7">
      <t>メイジン</t>
    </rPh>
    <phoneticPr fontId="1"/>
  </si>
  <si>
    <t>（音楽会にむけて）</t>
    <rPh sb="1" eb="4">
      <t>オンガクカイ</t>
    </rPh>
    <phoneticPr fontId="1"/>
  </si>
  <si>
    <t>きょくに合った歌い方</t>
    <rPh sb="4" eb="5">
      <t>ア</t>
    </rPh>
    <rPh sb="7" eb="8">
      <t>ウタ</t>
    </rPh>
    <rPh sb="9" eb="10">
      <t>カタ</t>
    </rPh>
    <phoneticPr fontId="1"/>
  </si>
  <si>
    <t>おまつりの音楽</t>
    <rPh sb="5" eb="7">
      <t>オンガク</t>
    </rPh>
    <phoneticPr fontId="1"/>
  </si>
  <si>
    <t>音色とリズム</t>
    <rPh sb="0" eb="2">
      <t>ネイロ</t>
    </rPh>
    <phoneticPr fontId="1"/>
  </si>
  <si>
    <t>にっぽんのうたとみんなのうた</t>
    <phoneticPr fontId="1"/>
  </si>
  <si>
    <t>めざせ楽き　名人</t>
    <rPh sb="3" eb="4">
      <t>ガク</t>
    </rPh>
    <rPh sb="6" eb="8">
      <t>メイジン</t>
    </rPh>
    <phoneticPr fontId="1"/>
  </si>
  <si>
    <t>音楽のながれ</t>
    <rPh sb="0" eb="2">
      <t>オンガク</t>
    </rPh>
    <phoneticPr fontId="1"/>
  </si>
  <si>
    <t>くりかえしとかさなり</t>
  </si>
  <si>
    <t>みんなの音楽</t>
    <rPh sb="4" eb="6">
      <t>オンガク</t>
    </rPh>
    <phoneticPr fontId="1"/>
  </si>
  <si>
    <t>にっぽんのうたみんなのうた</t>
    <phoneticPr fontId="1"/>
  </si>
  <si>
    <t>校歌・きみがよ</t>
    <rPh sb="0" eb="2">
      <t>コウカ</t>
    </rPh>
    <phoneticPr fontId="1"/>
  </si>
  <si>
    <t>がくふとドレミ</t>
    <phoneticPr fontId="1"/>
  </si>
  <si>
    <t>こんにちはリコーダー</t>
    <phoneticPr fontId="1"/>
  </si>
  <si>
    <t>ひびきのある歌声</t>
    <rPh sb="6" eb="8">
      <t>ウタゴエ</t>
    </rPh>
    <phoneticPr fontId="1"/>
  </si>
  <si>
    <t>思いに合った表げん</t>
    <rPh sb="0" eb="1">
      <t>オモ</t>
    </rPh>
    <rPh sb="3" eb="4">
      <t>ア</t>
    </rPh>
    <rPh sb="6" eb="7">
      <t>ヒョウ</t>
    </rPh>
    <phoneticPr fontId="1"/>
  </si>
  <si>
    <t>曲に合った歌い方</t>
    <rPh sb="0" eb="1">
      <t>キョク</t>
    </rPh>
    <rPh sb="2" eb="3">
      <t>ア</t>
    </rPh>
    <rPh sb="5" eb="6">
      <t>ウタ</t>
    </rPh>
    <rPh sb="7" eb="8">
      <t>カタ</t>
    </rPh>
    <phoneticPr fontId="1"/>
  </si>
  <si>
    <t>（音楽会に向けて）</t>
    <rPh sb="1" eb="4">
      <t>オンガクカイ</t>
    </rPh>
    <rPh sb="5" eb="6">
      <t>ム</t>
    </rPh>
    <phoneticPr fontId="1"/>
  </si>
  <si>
    <t>せんりつと音色</t>
    <rPh sb="5" eb="7">
      <t>ネイロ</t>
    </rPh>
    <phoneticPr fontId="1"/>
  </si>
  <si>
    <t>日本と世界の音楽</t>
    <rPh sb="0" eb="2">
      <t>ニホン</t>
    </rPh>
    <rPh sb="3" eb="5">
      <t>セカイ</t>
    </rPh>
    <rPh sb="6" eb="8">
      <t>オンガク</t>
    </rPh>
    <phoneticPr fontId="1"/>
  </si>
  <si>
    <t>パートの役わり</t>
    <rPh sb="4" eb="5">
      <t>ヤク</t>
    </rPh>
    <phoneticPr fontId="1"/>
  </si>
  <si>
    <t>音楽のききどころ</t>
    <rPh sb="0" eb="2">
      <t>オンガク</t>
    </rPh>
    <phoneticPr fontId="1"/>
  </si>
  <si>
    <t>物語の音楽を楽しもう</t>
    <rPh sb="0" eb="2">
      <t>モノガタリ</t>
    </rPh>
    <rPh sb="3" eb="5">
      <t>オンガク</t>
    </rPh>
    <rPh sb="6" eb="7">
      <t>タノ</t>
    </rPh>
    <phoneticPr fontId="1"/>
  </si>
  <si>
    <t>校歌・君が代</t>
    <rPh sb="0" eb="2">
      <t>コウカ</t>
    </rPh>
    <rPh sb="3" eb="4">
      <t>キミ</t>
    </rPh>
    <rPh sb="5" eb="6">
      <t>ヨ</t>
    </rPh>
    <phoneticPr fontId="1"/>
  </si>
  <si>
    <t>はくとせんりつ</t>
    <phoneticPr fontId="1"/>
  </si>
  <si>
    <t>かけ合いと重なり</t>
    <rPh sb="2" eb="3">
      <t>ア</t>
    </rPh>
    <rPh sb="5" eb="6">
      <t>カサ</t>
    </rPh>
    <phoneticPr fontId="1"/>
  </si>
  <si>
    <t>和音や低音のはたらき</t>
    <rPh sb="0" eb="2">
      <t>ワオン</t>
    </rPh>
    <rPh sb="3" eb="5">
      <t>テイオン</t>
    </rPh>
    <phoneticPr fontId="1"/>
  </si>
  <si>
    <t>アンサンブルのみりょく</t>
    <phoneticPr fontId="1"/>
  </si>
  <si>
    <t>豊かな表現</t>
    <rPh sb="0" eb="1">
      <t>ユタ</t>
    </rPh>
    <rPh sb="3" eb="5">
      <t>ヒョウゲン</t>
    </rPh>
    <phoneticPr fontId="1"/>
  </si>
  <si>
    <t>思いをこめた表現</t>
    <rPh sb="0" eb="1">
      <t>オモ</t>
    </rPh>
    <rPh sb="6" eb="8">
      <t>ヒョウゲン</t>
    </rPh>
    <phoneticPr fontId="1"/>
  </si>
  <si>
    <t>日本の音楽</t>
    <rPh sb="0" eb="2">
      <t>ニホン</t>
    </rPh>
    <rPh sb="3" eb="4">
      <t>オン</t>
    </rPh>
    <rPh sb="4" eb="5">
      <t>ガク</t>
    </rPh>
    <phoneticPr fontId="1"/>
  </si>
  <si>
    <t>日本の音楽</t>
    <rPh sb="0" eb="2">
      <t>ニホン</t>
    </rPh>
    <rPh sb="3" eb="5">
      <t>オンガク</t>
    </rPh>
    <phoneticPr fontId="1"/>
  </si>
  <si>
    <t>変そう曲を楽しもう</t>
    <rPh sb="0" eb="1">
      <t>ヘン</t>
    </rPh>
    <rPh sb="3" eb="4">
      <t>キョク</t>
    </rPh>
    <rPh sb="5" eb="6">
      <t>タノ</t>
    </rPh>
    <phoneticPr fontId="1"/>
  </si>
  <si>
    <t>短調のひびき</t>
    <rPh sb="0" eb="2">
      <t>タンチョウ</t>
    </rPh>
    <phoneticPr fontId="1"/>
  </si>
  <si>
    <t>(音楽会に向けて）</t>
    <rPh sb="1" eb="4">
      <t>オンガクカイ</t>
    </rPh>
    <rPh sb="5" eb="6">
      <t>ム</t>
    </rPh>
    <phoneticPr fontId="1"/>
  </si>
  <si>
    <t>せん律のひびき合い</t>
    <rPh sb="2" eb="3">
      <t>リツ</t>
    </rPh>
    <rPh sb="7" eb="8">
      <t>ア</t>
    </rPh>
    <phoneticPr fontId="1"/>
  </si>
  <si>
    <t>世界の音楽</t>
    <rPh sb="0" eb="2">
      <t>セカイ</t>
    </rPh>
    <rPh sb="3" eb="5">
      <t>オンガク</t>
    </rPh>
    <phoneticPr fontId="1"/>
  </si>
  <si>
    <t>２分の１に分けよう</t>
  </si>
  <si>
    <t>表とぼうグラフ</t>
    <phoneticPr fontId="1"/>
  </si>
  <si>
    <t>長さ</t>
    <phoneticPr fontId="1"/>
  </si>
  <si>
    <t>しぜんのかんさつ</t>
    <phoneticPr fontId="1"/>
  </si>
  <si>
    <t>植物の育ち方➀</t>
    <rPh sb="0" eb="2">
      <t>ショクブツ</t>
    </rPh>
    <rPh sb="3" eb="4">
      <t>ソダ</t>
    </rPh>
    <rPh sb="5" eb="6">
      <t>カタ</t>
    </rPh>
    <phoneticPr fontId="1"/>
  </si>
  <si>
    <t>こん虫の育ち方</t>
    <rPh sb="2" eb="3">
      <t>ムシ</t>
    </rPh>
    <rPh sb="4" eb="5">
      <t>ソダ</t>
    </rPh>
    <rPh sb="6" eb="7">
      <t>カタ</t>
    </rPh>
    <phoneticPr fontId="1"/>
  </si>
  <si>
    <t>植物の育ち方②</t>
    <phoneticPr fontId="1"/>
  </si>
  <si>
    <t>ゴムと風の力のはたらき</t>
    <rPh sb="3" eb="4">
      <t>カゼ</t>
    </rPh>
    <rPh sb="5" eb="6">
      <t>チカラ</t>
    </rPh>
    <phoneticPr fontId="1"/>
  </si>
  <si>
    <t>音のふしぎ</t>
    <rPh sb="0" eb="1">
      <t>オト</t>
    </rPh>
    <phoneticPr fontId="1"/>
  </si>
  <si>
    <t>植物の育ち方③</t>
    <phoneticPr fontId="1"/>
  </si>
  <si>
    <t>動物のすみか</t>
    <rPh sb="0" eb="2">
      <t>ドウブツ</t>
    </rPh>
    <phoneticPr fontId="1"/>
  </si>
  <si>
    <t>植物の育ち方④</t>
    <phoneticPr fontId="1"/>
  </si>
  <si>
    <t>地面のようすと太陽</t>
    <rPh sb="0" eb="2">
      <t>ジメン</t>
    </rPh>
    <rPh sb="7" eb="9">
      <t>タイヨウ</t>
    </rPh>
    <phoneticPr fontId="1"/>
  </si>
  <si>
    <t>太陽の光</t>
    <rPh sb="0" eb="2">
      <t>タイヨウ</t>
    </rPh>
    <rPh sb="3" eb="4">
      <t>ヒカリ</t>
    </rPh>
    <phoneticPr fontId="1"/>
  </si>
  <si>
    <t>電気の通り道</t>
    <rPh sb="0" eb="2">
      <t>デンキ</t>
    </rPh>
    <rPh sb="3" eb="4">
      <t>トオ</t>
    </rPh>
    <rPh sb="5" eb="6">
      <t>ミチ</t>
    </rPh>
    <phoneticPr fontId="1"/>
  </si>
  <si>
    <t>じしゃくのふしぎ</t>
    <phoneticPr fontId="1"/>
  </si>
  <si>
    <t>ものの重さ</t>
    <rPh sb="3" eb="4">
      <t>オモ</t>
    </rPh>
    <phoneticPr fontId="1"/>
  </si>
  <si>
    <t>おもちゃショーを開こう！</t>
    <rPh sb="8" eb="9">
      <t>ヒラ</t>
    </rPh>
    <phoneticPr fontId="1"/>
  </si>
  <si>
    <t>つたえたいことをえらぼう</t>
    <phoneticPr fontId="1"/>
  </si>
  <si>
    <t>感そうカードを書こう</t>
    <rPh sb="0" eb="1">
      <t>カン</t>
    </rPh>
    <rPh sb="7" eb="8">
      <t>カ</t>
    </rPh>
    <phoneticPr fontId="1"/>
  </si>
  <si>
    <t>わたしのしらべ学しゅう</t>
    <rPh sb="7" eb="8">
      <t>ガク</t>
    </rPh>
    <phoneticPr fontId="1"/>
  </si>
  <si>
    <t>けんこうな生活</t>
    <rPh sb="5" eb="7">
      <t>セイカツ</t>
    </rPh>
    <phoneticPr fontId="1"/>
  </si>
  <si>
    <t>文の組み立て</t>
  </si>
  <si>
    <t>インターネットでニュースを読もう</t>
  </si>
  <si>
    <t>熟語の成り立ち</t>
  </si>
  <si>
    <t>『鳥獣戯画』を読む／発見、日本文化のみりょく</t>
  </si>
  <si>
    <t>ぼくのブック・ウーマン</t>
  </si>
  <si>
    <t>知ってほしい、この名言</t>
  </si>
  <si>
    <t>日本語の特徴</t>
  </si>
  <si>
    <t>海の命</t>
  </si>
  <si>
    <t>たのしみは</t>
  </si>
  <si>
    <t>文章を推敲しよう</t>
  </si>
  <si>
    <t>秋の深まり</t>
  </si>
  <si>
    <t>カンジー博士の漢字学習の秘伝</t>
  </si>
  <si>
    <t>おすすめパンフレットを作ろう</t>
  </si>
  <si>
    <t>日本の文字文化／【コラム】仮名づかい</t>
  </si>
  <si>
    <t>大切にしたい言葉</t>
  </si>
  <si>
    <t>【情報】情報と情報をつなげて伝えるとき</t>
  </si>
  <si>
    <t>漢字の広場②</t>
  </si>
  <si>
    <t>みんなで楽しく過ごすために／【コラム】伝えにくいことを伝える</t>
  </si>
  <si>
    <t>冬のおとずれ</t>
  </si>
  <si>
    <t>「考える」とは</t>
  </si>
  <si>
    <t>今、私は、ぼくは</t>
  </si>
  <si>
    <t>中学校へつなげよう／生きる／人間は他の生物と何がちがうのか</t>
  </si>
  <si>
    <t>デジタル機器と私たち</t>
  </si>
  <si>
    <t>いちばん大事なものは</t>
  </si>
  <si>
    <t>やまなし／【資料】イーハトーヴの夢</t>
  </si>
  <si>
    <t>古典芸能の世界／狂言「柿山伏」を楽しもう</t>
  </si>
  <si>
    <t>詩を朗読してしょうかいしよう</t>
  </si>
  <si>
    <t>部分の組み立て方①（三つの部分）</t>
  </si>
  <si>
    <t>部分の組み立て方②</t>
  </si>
  <si>
    <t>点画のつながりと読みやすさ</t>
  </si>
  <si>
    <t>筆順と点画のつながり</t>
  </si>
  <si>
    <t>用紙に合った文字の大きさと配列</t>
  </si>
  <si>
    <t>文字の歴史</t>
  </si>
  <si>
    <t>六年生のまとめ①②</t>
  </si>
  <si>
    <t>今の思いを書き残そう</t>
  </si>
  <si>
    <t>伝えるって、どういうこと？</t>
  </si>
  <si>
    <t>書写広げたい&lt;国語&gt;</t>
  </si>
  <si>
    <t>わたしたちの生活と政治</t>
  </si>
  <si>
    <t>国の政治のしくみと選挙</t>
  </si>
  <si>
    <t>日本の歴史</t>
  </si>
  <si>
    <t>天皇中心の国づくり</t>
  </si>
  <si>
    <t>武士の世の中へ</t>
  </si>
  <si>
    <t>戦国の世から天下統一へ</t>
  </si>
  <si>
    <t>町人の文化と新しい学問</t>
  </si>
  <si>
    <t>世界に歩み出した日本</t>
  </si>
  <si>
    <t>長く続いた戦争と人々のくらし</t>
  </si>
  <si>
    <t>世界の未来と日本の役割</t>
  </si>
  <si>
    <t>わたしたちのくらしと日本国憲法</t>
  </si>
  <si>
    <t>子育て支援の願いを実現する政治/震災復興の願いを実現する政治</t>
  </si>
  <si>
    <t>縄文のむらから古墳のくにへ</t>
  </si>
  <si>
    <t>貴族のくらし</t>
  </si>
  <si>
    <t>今に伝わる室町文化</t>
  </si>
  <si>
    <t>江戸幕府と政治の安定</t>
  </si>
  <si>
    <t>明治の国づくりを進めた人々</t>
  </si>
  <si>
    <t>新しい日本、平和な日本へ</t>
  </si>
  <si>
    <t>世界の中の日本</t>
  </si>
  <si>
    <t>日本とつながりの深い国々</t>
  </si>
  <si>
    <t>9 見つめてみよう生活時間</t>
  </si>
  <si>
    <t>10 朝食から健康な 1 日の生活を</t>
  </si>
  <si>
    <t>11 夏をすずしくさわやかに</t>
  </si>
  <si>
    <t>12 思いを形にして生活を豊かに</t>
  </si>
  <si>
    <t>13 まかせてね　今日の食事</t>
  </si>
  <si>
    <t>14 冬を明るく暖かく</t>
  </si>
  <si>
    <t>15 あなたは家庭や地域の宝物</t>
  </si>
  <si>
    <t>２年間のまとめ</t>
  </si>
  <si>
    <t>ネット型</t>
    <phoneticPr fontId="1"/>
  </si>
  <si>
    <t>ハードル走、走り幅跳び、走高跳</t>
    <rPh sb="6" eb="7">
      <t>ハシ</t>
    </rPh>
    <rPh sb="8" eb="10">
      <t>ハバト</t>
    </rPh>
    <rPh sb="12" eb="15">
      <t>ハシリタカトビ</t>
    </rPh>
    <phoneticPr fontId="1"/>
  </si>
  <si>
    <t>ベースボール型</t>
    <phoneticPr fontId="1"/>
  </si>
  <si>
    <t>体力測定に向けて</t>
    <rPh sb="0" eb="4">
      <t>タイリョクソクテイ</t>
    </rPh>
    <rPh sb="5" eb="6">
      <t>ム</t>
    </rPh>
    <phoneticPr fontId="1"/>
  </si>
  <si>
    <t>病気の予防</t>
  </si>
  <si>
    <t>1 This is me.</t>
  </si>
  <si>
    <t>2 Welcome to Japan.</t>
  </si>
  <si>
    <t>3 What time do you get up?</t>
  </si>
  <si>
    <t>4 My Summer Vacation</t>
  </si>
  <si>
    <t>5 Where do you want to go?</t>
  </si>
  <si>
    <t>6 My Best Memory</t>
  </si>
  <si>
    <t>7 My Dream</t>
  </si>
  <si>
    <t>8 My Junior High School Life</t>
  </si>
  <si>
    <t>Let's Check 3 / Our World 3</t>
  </si>
  <si>
    <t>1 負けずぎらいの心根をもって　――藤井 聡太――</t>
  </si>
  <si>
    <t>4 人生を変えるのは自分　――秦 由加子――</t>
  </si>
  <si>
    <t>8 父の言葉</t>
  </si>
  <si>
    <t>12 雨上がりの朝に</t>
  </si>
  <si>
    <t>14 青い海を取りもどせ</t>
  </si>
  <si>
    <t>17 協力するってどういうこと？</t>
  </si>
  <si>
    <t>21 六千人の命のビザ　――杉原 千畝――</t>
  </si>
  <si>
    <t>25 地球、その大いなる存在</t>
  </si>
  <si>
    <t>28 両親からの手紙</t>
  </si>
  <si>
    <t>31 世の中のためになることをしたい　――石橋 正二郎――</t>
  </si>
  <si>
    <t>34 流氷とアザラシが伝えるもの</t>
  </si>
  <si>
    <t>2 ブランコ乗りとピエロ</t>
  </si>
  <si>
    <t>5 応援団の旗</t>
  </si>
  <si>
    <t>9 米百俵</t>
  </si>
  <si>
    <t>13 山中伸弥先生の快挙</t>
  </si>
  <si>
    <t>15 「ちょっと」の可能性</t>
  </si>
  <si>
    <t>18 ○○しながら</t>
  </si>
  <si>
    <t>22 ひたすらに、自分の心に従って　――棟方 志功――</t>
  </si>
  <si>
    <t>26 究極の理想「平和」を求めて　――新渡戸 稲造――</t>
  </si>
  <si>
    <t>29 卒業に向けて</t>
  </si>
  <si>
    <t>32 北海道の名づけ親　――松浦 武四郎――</t>
  </si>
  <si>
    <t>35 志を得ざれば、再びこの地を踏まず　――野口 英世と母――</t>
  </si>
  <si>
    <t>3 だまって借りてもいいのかな</t>
  </si>
  <si>
    <t>6 友達だからこそ</t>
  </si>
  <si>
    <t>10 個人の権利って？</t>
  </si>
  <si>
    <t>16 手品師</t>
  </si>
  <si>
    <t>19 礼儀作法と茶道</t>
  </si>
  <si>
    <t>23 うばわれた自由</t>
  </si>
  <si>
    <t>27 その思いを受けついで</t>
  </si>
  <si>
    <t>30 そこにぼくはいた</t>
  </si>
  <si>
    <t>33 ベトナムの人に安全な水を</t>
  </si>
  <si>
    <t>7 ひきょうだよ</t>
  </si>
  <si>
    <t>11 真琴と勇介</t>
  </si>
  <si>
    <t>20 みんなが幸せに暮らせる社会へ</t>
  </si>
  <si>
    <t>24 あかはなそえじ</t>
  </si>
  <si>
    <t>対話的</t>
    <rPh sb="0" eb="3">
      <t>タイワテキ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</si>
</sst>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  <border diagonalDown="1">
      <left style="thin">
        <color indexed="64"/>
      </left>
      <right style="thin">
        <color indexed="64"/>
      </right>
      <top style="medium">
        <color auto="1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auto="1"/>
      </bottom>
      <diagonal style="thin">
        <color indexed="64"/>
      </diagonal>
    </border>
    <border>
      <left/>
      <right style="medium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 diagonalDown="1">
      <left style="hair">
        <color indexed="64"/>
      </left>
      <right style="thin">
        <color indexed="64"/>
      </right>
      <top style="medium">
        <color auto="1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hair">
        <color indexed="64"/>
      </left>
      <right style="thin">
        <color auto="1"/>
      </right>
      <top/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auto="1"/>
      </right>
      <top style="medium">
        <color auto="1"/>
      </top>
      <bottom/>
      <diagonal style="thin">
        <color indexed="64"/>
      </diagonal>
    </border>
    <border diagonalDown="1">
      <left style="hair">
        <color indexed="64"/>
      </left>
      <right style="medium">
        <color auto="1"/>
      </right>
      <top/>
      <bottom/>
      <diagonal style="thin">
        <color indexed="64"/>
      </diagonal>
    </border>
    <border diagonalDown="1">
      <left style="hair">
        <color indexed="64"/>
      </left>
      <right style="medium">
        <color auto="1"/>
      </right>
      <top/>
      <bottom style="hair">
        <color indexed="64"/>
      </bottom>
      <diagonal style="thin">
        <color indexed="64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 diagonalDown="1">
      <left style="thin">
        <color auto="1"/>
      </left>
      <right style="medium">
        <color auto="1"/>
      </right>
      <top/>
      <bottom/>
      <diagonal style="thin">
        <color indexed="64"/>
      </diagonal>
    </border>
    <border diagonalDown="1">
      <left style="thin">
        <color auto="1"/>
      </left>
      <right style="medium">
        <color auto="1"/>
      </right>
      <top style="medium">
        <color auto="1"/>
      </top>
      <bottom/>
      <diagonal style="thin">
        <color indexed="64"/>
      </diagonal>
    </border>
    <border diagonalDown="1">
      <left style="thin">
        <color auto="1"/>
      </left>
      <right style="medium">
        <color auto="1"/>
      </right>
      <top/>
      <bottom style="medium">
        <color auto="1"/>
      </bottom>
      <diagonal style="thin">
        <color indexed="64"/>
      </diagonal>
    </border>
    <border>
      <left style="thin">
        <color auto="1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 diagonalDown="1">
      <left style="hair">
        <color indexed="64"/>
      </left>
      <right/>
      <top style="medium">
        <color auto="1"/>
      </top>
      <bottom/>
      <diagonal style="thin">
        <color indexed="64"/>
      </diagonal>
    </border>
    <border diagonalDown="1">
      <left style="hair">
        <color indexed="64"/>
      </left>
      <right/>
      <top/>
      <bottom/>
      <diagonal style="thin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thin">
        <color indexed="64"/>
      </diagonal>
    </border>
    <border>
      <left style="medium">
        <color indexed="64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auto="1"/>
      </right>
      <top style="hair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6" fillId="2" borderId="91" xfId="0" applyFont="1" applyFill="1" applyBorder="1">
      <alignment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13" fontId="2" fillId="2" borderId="18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vertical="center" shrinkToFit="1"/>
    </xf>
    <xf numFmtId="0" fontId="2" fillId="3" borderId="4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vertical="center" shrinkToFi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shrinkToFit="1"/>
    </xf>
    <xf numFmtId="0" fontId="2" fillId="3" borderId="13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vertical="center" shrinkToFit="1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shrinkToFit="1"/>
    </xf>
    <xf numFmtId="0" fontId="2" fillId="3" borderId="14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vertical="center" shrinkToFit="1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vertical="center" shrinkToFi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 shrinkToFit="1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vertical="center" shrinkToFi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vertical="center" shrinkToFit="1"/>
    </xf>
    <xf numFmtId="0" fontId="2" fillId="3" borderId="5" xfId="0" applyFont="1" applyFill="1" applyBorder="1">
      <alignment vertical="center"/>
    </xf>
    <xf numFmtId="0" fontId="2" fillId="3" borderId="46" xfId="0" applyFont="1" applyFill="1" applyBorder="1">
      <alignment vertical="center"/>
    </xf>
    <xf numFmtId="0" fontId="2" fillId="3" borderId="28" xfId="0" applyFont="1" applyFill="1" applyBorder="1">
      <alignment vertical="center"/>
    </xf>
    <xf numFmtId="0" fontId="2" fillId="4" borderId="31" xfId="0" applyFont="1" applyFill="1" applyBorder="1" applyAlignment="1">
      <alignment horizontal="right" vertical="center" shrinkToFit="1"/>
    </xf>
    <xf numFmtId="0" fontId="2" fillId="4" borderId="6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 wrapText="1" shrinkToFit="1"/>
    </xf>
    <xf numFmtId="0" fontId="0" fillId="0" borderId="27" xfId="0" applyBorder="1" applyAlignment="1">
      <alignment horizontal="right" vertical="top"/>
    </xf>
    <xf numFmtId="0" fontId="0" fillId="0" borderId="46" xfId="0" applyBorder="1" applyAlignment="1">
      <alignment vertical="top" shrinkToFit="1"/>
    </xf>
    <xf numFmtId="0" fontId="0" fillId="0" borderId="21" xfId="0" applyBorder="1" applyAlignment="1">
      <alignment horizontal="right" vertical="top"/>
    </xf>
    <xf numFmtId="0" fontId="0" fillId="0" borderId="47" xfId="0" applyBorder="1" applyAlignment="1">
      <alignment vertical="top" shrinkToFit="1"/>
    </xf>
    <xf numFmtId="0" fontId="9" fillId="0" borderId="3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0" fillId="0" borderId="14" xfId="0" applyBorder="1" applyAlignment="1">
      <alignment horizontal="right" vertical="top"/>
    </xf>
    <xf numFmtId="0" fontId="0" fillId="0" borderId="5" xfId="0" applyBorder="1" applyAlignment="1">
      <alignment vertical="top" shrinkToFit="1"/>
    </xf>
    <xf numFmtId="0" fontId="9" fillId="0" borderId="112" xfId="0" applyFont="1" applyBorder="1" applyAlignment="1">
      <alignment vertical="center" shrinkToFit="1"/>
    </xf>
    <xf numFmtId="0" fontId="0" fillId="0" borderId="28" xfId="0" applyBorder="1" applyAlignment="1">
      <alignment vertical="top" shrinkToFit="1"/>
    </xf>
    <xf numFmtId="0" fontId="0" fillId="0" borderId="13" xfId="0" applyBorder="1" applyAlignment="1">
      <alignment horizontal="right" vertical="top"/>
    </xf>
    <xf numFmtId="0" fontId="0" fillId="0" borderId="6" xfId="0" applyBorder="1" applyAlignment="1">
      <alignment vertical="top" shrinkToFit="1"/>
    </xf>
    <xf numFmtId="0" fontId="9" fillId="0" borderId="113" xfId="0" applyFont="1" applyBorder="1" applyAlignment="1">
      <alignment vertical="center" shrinkToFit="1"/>
    </xf>
    <xf numFmtId="0" fontId="0" fillId="0" borderId="22" xfId="0" applyBorder="1" applyAlignment="1">
      <alignment vertical="top" shrinkToFit="1"/>
    </xf>
    <xf numFmtId="0" fontId="9" fillId="0" borderId="13" xfId="0" applyFont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47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9" fillId="0" borderId="46" xfId="0" applyFont="1" applyBorder="1" applyAlignment="1">
      <alignment vertical="center" shrinkToFit="1"/>
    </xf>
    <xf numFmtId="0" fontId="9" fillId="0" borderId="48" xfId="0" applyFont="1" applyBorder="1" applyAlignment="1">
      <alignment vertical="center" shrinkToFit="1"/>
    </xf>
    <xf numFmtId="0" fontId="9" fillId="0" borderId="49" xfId="0" applyFont="1" applyBorder="1" applyAlignment="1">
      <alignment vertical="center" shrinkToFit="1"/>
    </xf>
    <xf numFmtId="0" fontId="9" fillId="0" borderId="115" xfId="0" applyFont="1" applyBorder="1" applyAlignment="1">
      <alignment vertical="center" shrinkToFit="1"/>
    </xf>
    <xf numFmtId="0" fontId="0" fillId="2" borderId="13" xfId="0" applyFill="1" applyBorder="1" applyAlignment="1">
      <alignment horizontal="right" vertical="top"/>
    </xf>
    <xf numFmtId="0" fontId="9" fillId="0" borderId="42" xfId="0" applyFont="1" applyBorder="1" applyAlignment="1">
      <alignment vertical="center" shrinkToFit="1"/>
    </xf>
    <xf numFmtId="0" fontId="9" fillId="0" borderId="4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10" fillId="3" borderId="43" xfId="0" applyFont="1" applyFill="1" applyBorder="1" applyAlignment="1">
      <alignment vertical="center" shrinkToFit="1"/>
    </xf>
    <xf numFmtId="0" fontId="10" fillId="3" borderId="19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vertical="center" shrinkToFit="1"/>
    </xf>
    <xf numFmtId="0" fontId="10" fillId="3" borderId="21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vertical="center" shrinkToFit="1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shrinkToFit="1"/>
    </xf>
    <xf numFmtId="0" fontId="3" fillId="3" borderId="13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vertical="center" shrinkToFit="1"/>
    </xf>
    <xf numFmtId="0" fontId="3" fillId="3" borderId="20" xfId="0" applyFont="1" applyFill="1" applyBorder="1" applyAlignment="1">
      <alignment vertical="center" shrinkToFit="1"/>
    </xf>
    <xf numFmtId="0" fontId="3" fillId="3" borderId="22" xfId="0" applyFont="1" applyFill="1" applyBorder="1" applyAlignment="1">
      <alignment vertical="center" shrinkToFit="1"/>
    </xf>
    <xf numFmtId="0" fontId="2" fillId="3" borderId="41" xfId="0" applyFont="1" applyFill="1" applyBorder="1" applyAlignment="1">
      <alignment vertical="center" shrinkToFit="1"/>
    </xf>
    <xf numFmtId="0" fontId="2" fillId="2" borderId="32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 shrinkToFit="1"/>
    </xf>
    <xf numFmtId="0" fontId="4" fillId="3" borderId="105" xfId="0" applyFont="1" applyFill="1" applyBorder="1" applyAlignment="1">
      <alignment horizontal="center" vertical="center" shrinkToFit="1"/>
    </xf>
    <xf numFmtId="0" fontId="4" fillId="3" borderId="106" xfId="0" applyFont="1" applyFill="1" applyBorder="1" applyAlignment="1">
      <alignment horizontal="center" vertical="center" shrinkToFit="1"/>
    </xf>
    <xf numFmtId="0" fontId="4" fillId="2" borderId="104" xfId="0" applyFont="1" applyFill="1" applyBorder="1" applyAlignment="1">
      <alignment horizontal="center" vertical="center" shrinkToFit="1"/>
    </xf>
    <xf numFmtId="0" fontId="4" fillId="2" borderId="105" xfId="0" applyFont="1" applyFill="1" applyBorder="1" applyAlignment="1">
      <alignment horizontal="center" vertical="center" shrinkToFit="1"/>
    </xf>
    <xf numFmtId="0" fontId="4" fillId="2" borderId="106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right" vertical="center"/>
    </xf>
    <xf numFmtId="0" fontId="6" fillId="3" borderId="91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91" xfId="0" applyFont="1" applyFill="1" applyBorder="1" applyAlignment="1">
      <alignment horizontal="righ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95" xfId="0" applyFont="1" applyFill="1" applyBorder="1" applyAlignment="1">
      <alignment horizontal="center" vertical="center" wrapText="1"/>
    </xf>
    <xf numFmtId="0" fontId="2" fillId="2" borderId="9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101" xfId="0" applyFont="1" applyFill="1" applyBorder="1" applyAlignment="1">
      <alignment horizontal="center" vertical="center"/>
    </xf>
    <xf numFmtId="0" fontId="2" fillId="2" borderId="98" xfId="0" applyFont="1" applyFill="1" applyBorder="1" applyAlignment="1">
      <alignment horizontal="center" vertical="center"/>
    </xf>
    <xf numFmtId="0" fontId="2" fillId="2" borderId="99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97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08" xfId="0" applyFont="1" applyFill="1" applyBorder="1" applyAlignment="1">
      <alignment horizontal="center" vertical="center"/>
    </xf>
    <xf numFmtId="0" fontId="2" fillId="2" borderId="10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2" fillId="2" borderId="10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13" fontId="2" fillId="2" borderId="101" xfId="0" applyNumberFormat="1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103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13" fontId="2" fillId="2" borderId="35" xfId="0" applyNumberFormat="1" applyFont="1" applyFill="1" applyBorder="1" applyAlignment="1">
      <alignment horizontal="center" vertical="center"/>
    </xf>
    <xf numFmtId="13" fontId="2" fillId="2" borderId="75" xfId="0" applyNumberFormat="1" applyFont="1" applyFill="1" applyBorder="1" applyAlignment="1">
      <alignment horizontal="center" vertical="center"/>
    </xf>
    <xf numFmtId="13" fontId="2" fillId="2" borderId="39" xfId="0" applyNumberFormat="1" applyFont="1" applyFill="1" applyBorder="1" applyAlignment="1">
      <alignment horizontal="center" vertical="center"/>
    </xf>
    <xf numFmtId="13" fontId="2" fillId="2" borderId="56" xfId="0" applyNumberFormat="1" applyFont="1" applyFill="1" applyBorder="1" applyAlignment="1">
      <alignment horizontal="center" vertical="center"/>
    </xf>
    <xf numFmtId="13" fontId="2" fillId="2" borderId="61" xfId="0" applyNumberFormat="1" applyFont="1" applyFill="1" applyBorder="1" applyAlignment="1">
      <alignment horizontal="center" vertical="center"/>
    </xf>
    <xf numFmtId="13" fontId="2" fillId="2" borderId="60" xfId="0" applyNumberFormat="1" applyFont="1" applyFill="1" applyBorder="1" applyAlignment="1">
      <alignment horizontal="center" vertical="center"/>
    </xf>
    <xf numFmtId="13" fontId="2" fillId="2" borderId="88" xfId="0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horizontal="center" vertical="center" wrapText="1"/>
    </xf>
    <xf numFmtId="0" fontId="2" fillId="2" borderId="88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92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13" fontId="2" fillId="2" borderId="16" xfId="0" applyNumberFormat="1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3" fontId="2" fillId="2" borderId="15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2" fillId="2" borderId="114" xfId="0" applyFont="1" applyFill="1" applyBorder="1" applyAlignment="1">
      <alignment horizontal="center" vertical="center"/>
    </xf>
    <xf numFmtId="0" fontId="2" fillId="2" borderId="111" xfId="0" applyFont="1" applyFill="1" applyBorder="1" applyAlignment="1">
      <alignment horizontal="center" vertical="center"/>
    </xf>
    <xf numFmtId="0" fontId="2" fillId="2" borderId="110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8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82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horizontal="center" vertical="center" wrapText="1"/>
    </xf>
    <xf numFmtId="13" fontId="2" fillId="2" borderId="7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1581150</xdr:colOff>
      <xdr:row>6</xdr:row>
      <xdr:rowOff>38100</xdr:rowOff>
    </xdr:from>
    <xdr:to>
      <xdr:col>9</xdr:col>
      <xdr:colOff>1416050</xdr:colOff>
      <xdr:row>12</xdr:row>
      <xdr:rowOff>12699</xdr:rowOff>
    </xdr:to>
    <xdr:sp macro="" textlink="">
      <xdr:nvSpPr>
        <xdr:cNvPr id="4" name="角丸四角形吹き出し 14">
          <a:extLst>
            <a:ext uri="{FF2B5EF4-FFF2-40B4-BE49-F238E27FC236}">
              <a16:creationId xmlns:a16="http://schemas.microsoft.com/office/drawing/2014/main" id="{9B3874AC-83AE-4436-958F-DFBA246BB0DE}"/>
            </a:ext>
          </a:extLst>
        </xdr:cNvPr>
        <xdr:cNvSpPr/>
      </xdr:nvSpPr>
      <xdr:spPr>
        <a:xfrm>
          <a:off x="3740150" y="1212850"/>
          <a:ext cx="5740400" cy="1041399"/>
        </a:xfrm>
        <a:prstGeom prst="wedgeRoundRectCallout">
          <a:avLst>
            <a:gd name="adj1" fmla="val -14683"/>
            <a:gd name="adj2" fmla="val -128429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指導の重点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・第１表及び第２表に記載した指導の重点のうち、今年度特に重点をおく内容を記載する。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・それを実現するための、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特に関連する単元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及び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内容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に★マークを記載する。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・</a:t>
          </a:r>
          <a:r>
            <a:rPr kumimoji="1" lang="en-US" altLang="ja-JP" sz="1100" b="0">
              <a:solidFill>
                <a:sysClr val="windowText" lastClr="000000"/>
              </a:solidFill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</a:rPr>
            <a:t>指導の重点</a:t>
          </a:r>
          <a:r>
            <a:rPr kumimoji="1" lang="en-US" altLang="ja-JP" sz="1100" b="0">
              <a:solidFill>
                <a:sysClr val="windowText" lastClr="000000"/>
              </a:solidFill>
            </a:rPr>
            <a:t>】</a:t>
          </a:r>
          <a:r>
            <a:rPr kumimoji="1" lang="ja-JP" altLang="en-US" sz="1100" b="0">
              <a:solidFill>
                <a:sysClr val="windowText" lastClr="000000"/>
              </a:solidFill>
            </a:rPr>
            <a:t>及び</a:t>
          </a:r>
          <a:r>
            <a:rPr kumimoji="1" lang="en-US" altLang="ja-JP" sz="1100" b="0">
              <a:solidFill>
                <a:sysClr val="windowText" lastClr="000000"/>
              </a:solidFill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</a:rPr>
            <a:t>学校名</a:t>
          </a:r>
          <a:r>
            <a:rPr kumimoji="1" lang="en-US" altLang="ja-JP" sz="1100" b="0">
              <a:solidFill>
                <a:sysClr val="windowText" lastClr="000000"/>
              </a:solidFill>
            </a:rPr>
            <a:t>】</a:t>
          </a:r>
          <a:r>
            <a:rPr kumimoji="1" lang="ja-JP" altLang="en-US" sz="1100" b="0">
              <a:solidFill>
                <a:sysClr val="windowText" lastClr="000000"/>
              </a:solidFill>
            </a:rPr>
            <a:t>は、第１学年に入力すると全学年に反映される。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1073151</xdr:colOff>
      <xdr:row>12</xdr:row>
      <xdr:rowOff>133350</xdr:rowOff>
    </xdr:from>
    <xdr:to>
      <xdr:col>7</xdr:col>
      <xdr:colOff>755651</xdr:colOff>
      <xdr:row>19</xdr:row>
      <xdr:rowOff>166530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59215872-A6A0-434B-89E6-17B8F7D8B94F}"/>
            </a:ext>
          </a:extLst>
        </xdr:cNvPr>
        <xdr:cNvSpPr/>
      </xdr:nvSpPr>
      <xdr:spPr>
        <a:xfrm>
          <a:off x="3191511" y="2343150"/>
          <a:ext cx="3553460" cy="1260000"/>
        </a:xfrm>
        <a:prstGeom prst="wedgeRoundRectCallout">
          <a:avLst>
            <a:gd name="adj1" fmla="val -68001"/>
            <a:gd name="adj2" fmla="val -28718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年間指導計画提出上の留意点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・教科及び領域などについて、全て記載する。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・一つのセルに一つの単元を記載する。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・各単元の計画時数を左に記載する。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strike="noStrike" baseline="0">
              <a:solidFill>
                <a:sysClr val="windowText" lastClr="000000"/>
              </a:solidFill>
            </a:rPr>
            <a:t>・単元名が足りなくなったら、セルを挿入して対応する。</a:t>
          </a:r>
        </a:p>
      </xdr:txBody>
    </xdr:sp>
    <xdr:clientData/>
  </xdr:twoCellAnchor>
  <xdr:twoCellAnchor>
    <xdr:from>
      <xdr:col>3</xdr:col>
      <xdr:colOff>920750</xdr:colOff>
      <xdr:row>21</xdr:row>
      <xdr:rowOff>158751</xdr:rowOff>
    </xdr:from>
    <xdr:to>
      <xdr:col>9</xdr:col>
      <xdr:colOff>260350</xdr:colOff>
      <xdr:row>27</xdr:row>
      <xdr:rowOff>79191</xdr:rowOff>
    </xdr:to>
    <xdr:sp macro="" textlink="">
      <xdr:nvSpPr>
        <xdr:cNvPr id="6" name="角丸四角形 16">
          <a:extLst>
            <a:ext uri="{FF2B5EF4-FFF2-40B4-BE49-F238E27FC236}">
              <a16:creationId xmlns:a16="http://schemas.microsoft.com/office/drawing/2014/main" id="{6DA188A5-BF94-4558-8734-F2216C6C8962}"/>
            </a:ext>
          </a:extLst>
        </xdr:cNvPr>
        <xdr:cNvSpPr/>
      </xdr:nvSpPr>
      <xdr:spPr>
        <a:xfrm>
          <a:off x="3039110" y="3945891"/>
          <a:ext cx="5146040" cy="97200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マークの記載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・下記の項目について活用する単元及び内容にマークを記載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◆：情報活用能力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（情報モラル、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SNS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ルール、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SNS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の適切な使い方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、情報手段の基本的な操作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等）　　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3</xdr:col>
      <xdr:colOff>1352550</xdr:colOff>
      <xdr:row>41</xdr:row>
      <xdr:rowOff>12700</xdr:rowOff>
    </xdr:from>
    <xdr:to>
      <xdr:col>9</xdr:col>
      <xdr:colOff>400050</xdr:colOff>
      <xdr:row>44</xdr:row>
      <xdr:rowOff>0</xdr:rowOff>
    </xdr:to>
    <xdr:sp macro="" textlink="">
      <xdr:nvSpPr>
        <xdr:cNvPr id="8" name="角丸四角形吹き出し 9">
          <a:extLst>
            <a:ext uri="{FF2B5EF4-FFF2-40B4-BE49-F238E27FC236}">
              <a16:creationId xmlns:a16="http://schemas.microsoft.com/office/drawing/2014/main" id="{357E92D1-26F7-4ED2-935E-FCBDCCF6D56D}"/>
            </a:ext>
          </a:extLst>
        </xdr:cNvPr>
        <xdr:cNvSpPr/>
      </xdr:nvSpPr>
      <xdr:spPr>
        <a:xfrm>
          <a:off x="3511550" y="7410450"/>
          <a:ext cx="4953000" cy="520700"/>
        </a:xfrm>
        <a:prstGeom prst="wedgeRoundRectCallout">
          <a:avLst>
            <a:gd name="adj1" fmla="val -86459"/>
            <a:gd name="adj2" fmla="val 207391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朝読書①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・各校で指定している、１回の朝読書の時間を入力する。（単位は不要）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1543050</xdr:colOff>
      <xdr:row>50</xdr:row>
      <xdr:rowOff>38100</xdr:rowOff>
    </xdr:from>
    <xdr:to>
      <xdr:col>9</xdr:col>
      <xdr:colOff>1247511</xdr:colOff>
      <xdr:row>55</xdr:row>
      <xdr:rowOff>101600</xdr:rowOff>
    </xdr:to>
    <xdr:sp macro="" textlink="">
      <xdr:nvSpPr>
        <xdr:cNvPr id="9" name="角丸四角形吹き出し 11">
          <a:extLst>
            <a:ext uri="{FF2B5EF4-FFF2-40B4-BE49-F238E27FC236}">
              <a16:creationId xmlns:a16="http://schemas.microsoft.com/office/drawing/2014/main" id="{B729BCDE-2465-46C2-BA0D-5777D488A07A}"/>
            </a:ext>
          </a:extLst>
        </xdr:cNvPr>
        <xdr:cNvSpPr/>
      </xdr:nvSpPr>
      <xdr:spPr>
        <a:xfrm>
          <a:off x="3702050" y="9036050"/>
          <a:ext cx="5609961" cy="952500"/>
        </a:xfrm>
        <a:prstGeom prst="wedgeRoundRectCallout">
          <a:avLst>
            <a:gd name="adj1" fmla="val -36680"/>
            <a:gd name="adj2" fmla="val -10171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朝読書②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・読書科の活動として、１単位時間で行う授業との関連に十分に配慮し、単元名を記載する。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・全ての時間について、単元名を書く必要はない。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・時数の欄には、各月の朝読書の回数を入力する。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558800</xdr:colOff>
      <xdr:row>58</xdr:row>
      <xdr:rowOff>44450</xdr:rowOff>
    </xdr:from>
    <xdr:to>
      <xdr:col>7</xdr:col>
      <xdr:colOff>698500</xdr:colOff>
      <xdr:row>62</xdr:row>
      <xdr:rowOff>143214</xdr:rowOff>
    </xdr:to>
    <xdr:sp macro="" textlink="">
      <xdr:nvSpPr>
        <xdr:cNvPr id="10" name="角丸四角形吹き出し 6">
          <a:extLst>
            <a:ext uri="{FF2B5EF4-FFF2-40B4-BE49-F238E27FC236}">
              <a16:creationId xmlns:a16="http://schemas.microsoft.com/office/drawing/2014/main" id="{D458ADDC-C219-4A02-900B-0393A8AA1ED5}"/>
            </a:ext>
          </a:extLst>
        </xdr:cNvPr>
        <xdr:cNvSpPr/>
      </xdr:nvSpPr>
      <xdr:spPr>
        <a:xfrm>
          <a:off x="2717800" y="10464800"/>
          <a:ext cx="4076700" cy="809964"/>
        </a:xfrm>
        <a:prstGeom prst="wedgeRoundRectCallout">
          <a:avLst>
            <a:gd name="adj1" fmla="val -59248"/>
            <a:gd name="adj2" fmla="val -204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その他について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・余剰時間を用いた上記の枠に当てはまらない時数を記入する。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（例）各学校独自の教育活動</a:t>
          </a:r>
        </a:p>
      </xdr:txBody>
    </xdr:sp>
    <xdr:clientData/>
  </xdr:twoCellAnchor>
  <xdr:twoCellAnchor>
    <xdr:from>
      <xdr:col>0</xdr:col>
      <xdr:colOff>444500</xdr:colOff>
      <xdr:row>1</xdr:row>
      <xdr:rowOff>88900</xdr:rowOff>
    </xdr:from>
    <xdr:to>
      <xdr:col>1</xdr:col>
      <xdr:colOff>359834</xdr:colOff>
      <xdr:row>3</xdr:row>
      <xdr:rowOff>143933</xdr:rowOff>
    </xdr:to>
    <xdr:sp macro="" textlink="">
      <xdr:nvSpPr>
        <xdr:cNvPr id="11" name="角丸四角形 1">
          <a:extLst>
            <a:ext uri="{FF2B5EF4-FFF2-40B4-BE49-F238E27FC236}">
              <a16:creationId xmlns:a16="http://schemas.microsoft.com/office/drawing/2014/main" id="{821F77B1-B8BC-4886-A178-343AFFD86E7D}"/>
            </a:ext>
          </a:extLst>
        </xdr:cNvPr>
        <xdr:cNvSpPr/>
      </xdr:nvSpPr>
      <xdr:spPr>
        <a:xfrm>
          <a:off x="444500" y="374650"/>
          <a:ext cx="1185334" cy="41063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/>
            <a:t>入力例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9</xdr:row>
      <xdr:rowOff>19050</xdr:rowOff>
    </xdr:from>
    <xdr:to>
      <xdr:col>4</xdr:col>
      <xdr:colOff>101600</xdr:colOff>
      <xdr:row>14</xdr:row>
      <xdr:rowOff>37250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C52AB44-9245-4A2D-AA1E-9A1A8034EF19}"/>
            </a:ext>
          </a:extLst>
        </xdr:cNvPr>
        <xdr:cNvSpPr/>
      </xdr:nvSpPr>
      <xdr:spPr>
        <a:xfrm>
          <a:off x="552450" y="1676400"/>
          <a:ext cx="3644900" cy="875450"/>
        </a:xfrm>
        <a:prstGeom prst="roundRect">
          <a:avLst>
            <a:gd name="adj" fmla="val 844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★：「指導の重点」に、特に関連する単元及び内容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：情報活用能力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5</xdr:col>
      <xdr:colOff>1517460</xdr:colOff>
      <xdr:row>7</xdr:row>
      <xdr:rowOff>38940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62DBE34-EF72-4780-9B05-43A6E8877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457200"/>
          <a:ext cx="3670110" cy="89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19050</xdr:rowOff>
    </xdr:from>
    <xdr:to>
      <xdr:col>5</xdr:col>
      <xdr:colOff>1730375</xdr:colOff>
      <xdr:row>4</xdr:row>
      <xdr:rowOff>95250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E663234-E856-477B-B78B-93B3EAA18764}"/>
            </a:ext>
          </a:extLst>
        </xdr:cNvPr>
        <xdr:cNvSpPr/>
      </xdr:nvSpPr>
      <xdr:spPr>
        <a:xfrm>
          <a:off x="2600325" y="19050"/>
          <a:ext cx="3644900" cy="876300"/>
        </a:xfrm>
        <a:prstGeom prst="roundRect">
          <a:avLst>
            <a:gd name="adj" fmla="val 844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★：「指導の重点」に、特に関連する単元及び内容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：情報活用能力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1647825</xdr:colOff>
      <xdr:row>11</xdr:row>
      <xdr:rowOff>104775</xdr:rowOff>
    </xdr:from>
    <xdr:to>
      <xdr:col>7</xdr:col>
      <xdr:colOff>987425</xdr:colOff>
      <xdr:row>16</xdr:row>
      <xdr:rowOff>123825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C7A6AA7-C601-4F71-A1A7-1DF44D2AE26B}"/>
            </a:ext>
          </a:extLst>
        </xdr:cNvPr>
        <xdr:cNvSpPr/>
      </xdr:nvSpPr>
      <xdr:spPr>
        <a:xfrm>
          <a:off x="4010025" y="2105025"/>
          <a:ext cx="3644900" cy="876300"/>
        </a:xfrm>
        <a:prstGeom prst="roundRect">
          <a:avLst>
            <a:gd name="adj" fmla="val 844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★：「指導の重点」に、特に関連する単元及び内容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：情報活用能力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3</xdr:row>
      <xdr:rowOff>19050</xdr:rowOff>
    </xdr:from>
    <xdr:to>
      <xdr:col>11</xdr:col>
      <xdr:colOff>1120775</xdr:colOff>
      <xdr:row>8</xdr:row>
      <xdr:rowOff>38100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0FB3240-D8FA-4F9A-ADB8-387101AB2CF7}"/>
            </a:ext>
          </a:extLst>
        </xdr:cNvPr>
        <xdr:cNvSpPr/>
      </xdr:nvSpPr>
      <xdr:spPr>
        <a:xfrm>
          <a:off x="8448675" y="647700"/>
          <a:ext cx="3644900" cy="876300"/>
        </a:xfrm>
        <a:prstGeom prst="roundRect">
          <a:avLst>
            <a:gd name="adj" fmla="val 844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★：「指導の重点」に、特に関連する単元及び内容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：情報活用能力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193675</xdr:colOff>
      <xdr:row>18</xdr:row>
      <xdr:rowOff>139700</xdr:rowOff>
    </xdr:from>
    <xdr:to>
      <xdr:col>9</xdr:col>
      <xdr:colOff>1266825</xdr:colOff>
      <xdr:row>23</xdr:row>
      <xdr:rowOff>158750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30113D8-9E68-4A13-A5C8-9B58D88AC204}"/>
            </a:ext>
          </a:extLst>
        </xdr:cNvPr>
        <xdr:cNvSpPr/>
      </xdr:nvSpPr>
      <xdr:spPr>
        <a:xfrm>
          <a:off x="6442075" y="3340100"/>
          <a:ext cx="3644900" cy="876300"/>
        </a:xfrm>
        <a:prstGeom prst="roundRect">
          <a:avLst>
            <a:gd name="adj" fmla="val 844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★：「指導の重点」に、特に関連する単元及び内容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：情報活用能力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665774\Desktop\&#9312;&#12288;6&#24180;R8_&#25351;&#23450;&#12304;&#23567;&#12305;&#21508;&#25945;&#31185;&#31561;&#12398;&#24180;&#38291;&#25351;&#23566;&#35336;&#300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例"/>
      <sheetName val="第１学年"/>
      <sheetName val="第２学年"/>
      <sheetName val="第３学年"/>
      <sheetName val="第４学年"/>
      <sheetName val="第５学年"/>
      <sheetName val="第６学年"/>
    </sheetNames>
    <sheetDataSet>
      <sheetData sheetId="0" refreshError="1"/>
      <sheetData sheetId="1">
        <row r="1">
          <cell r="G1" t="str">
            <v>対話的</v>
          </cell>
        </row>
        <row r="2">
          <cell r="H2" t="str">
            <v>【学校名】江戸川区立臨海小学校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4BD5A-C60C-46C9-B5D1-9FCBB191F108}">
  <dimension ref="A1:AG64"/>
  <sheetViews>
    <sheetView view="pageBreakPreview" zoomScaleNormal="100" zoomScaleSheetLayoutView="100" workbookViewId="0">
      <selection activeCell="D2" sqref="D2"/>
    </sheetView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5.5" style="2" customWidth="1"/>
    <col min="10" max="10" width="22.75" style="2" customWidth="1"/>
    <col min="11" max="11" width="5.5" style="2"/>
    <col min="12" max="12" width="22.75" style="2" customWidth="1"/>
    <col min="13" max="13" width="5.5" style="2"/>
    <col min="14" max="14" width="22.75" style="2" customWidth="1"/>
    <col min="15" max="15" width="5.5" style="2"/>
    <col min="16" max="16" width="22.75" style="2" customWidth="1"/>
    <col min="17" max="17" width="5.5" style="2"/>
    <col min="18" max="18" width="22.75" style="2" customWidth="1"/>
    <col min="19" max="19" width="5.5" style="2"/>
    <col min="20" max="20" width="22.75" style="2" customWidth="1"/>
    <col min="21" max="21" width="5.5" style="2"/>
    <col min="22" max="22" width="22.75" style="2" customWidth="1"/>
    <col min="23" max="23" width="5.5" style="2"/>
    <col min="24" max="24" width="22.75" style="2" customWidth="1"/>
    <col min="25" max="25" width="5.5" style="2"/>
    <col min="26" max="26" width="22.75" style="2" customWidth="1"/>
    <col min="27" max="27" width="9.125" style="2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66</v>
      </c>
      <c r="F1" s="3" t="s">
        <v>46</v>
      </c>
      <c r="G1" s="108" t="s">
        <v>45</v>
      </c>
      <c r="H1" s="109"/>
      <c r="I1" s="110"/>
      <c r="K1" s="1" t="str">
        <f>A1</f>
        <v>令和８年度　第１学年　年間指導計画</v>
      </c>
      <c r="P1" s="3" t="s">
        <v>46</v>
      </c>
      <c r="Q1" s="111" t="str">
        <f>G1</f>
        <v>キャリア教育</v>
      </c>
      <c r="R1" s="112"/>
      <c r="S1" s="113"/>
      <c r="U1" s="1" t="str">
        <f>A1</f>
        <v>令和８年度　第１学年　年間指導計画</v>
      </c>
      <c r="Z1" s="3" t="s">
        <v>46</v>
      </c>
      <c r="AA1" s="111" t="str">
        <f>G1</f>
        <v>キャリア教育</v>
      </c>
      <c r="AB1" s="112"/>
      <c r="AC1" s="113"/>
    </row>
    <row r="2" spans="1:33" ht="13.9" customHeight="1" thickTop="1" x14ac:dyDescent="0.15">
      <c r="H2" s="114" t="s">
        <v>35</v>
      </c>
      <c r="I2" s="114"/>
      <c r="J2" s="114"/>
      <c r="R2" s="116" t="str">
        <f>H2</f>
        <v>【学校名】江戸川区立●●●●小学校</v>
      </c>
      <c r="S2" s="116"/>
      <c r="T2" s="116"/>
      <c r="Z2" s="4"/>
      <c r="AA2" s="4"/>
      <c r="AB2" s="116" t="str">
        <f>H2</f>
        <v>【学校名】江戸川区立●●●●小学校</v>
      </c>
      <c r="AC2" s="116"/>
      <c r="AD2" s="116"/>
      <c r="AE2" s="116"/>
      <c r="AF2" s="116"/>
      <c r="AG2" s="116"/>
    </row>
    <row r="3" spans="1:33" ht="13.9" customHeight="1" thickBot="1" x14ac:dyDescent="0.2">
      <c r="H3" s="115"/>
      <c r="I3" s="115"/>
      <c r="J3" s="115"/>
      <c r="R3" s="117"/>
      <c r="S3" s="117"/>
      <c r="T3" s="117"/>
      <c r="Z3" s="5"/>
      <c r="AA3" s="5"/>
      <c r="AB3" s="116"/>
      <c r="AC3" s="116"/>
      <c r="AD3" s="116"/>
      <c r="AE3" s="116"/>
      <c r="AF3" s="116"/>
      <c r="AG3" s="116"/>
    </row>
    <row r="4" spans="1:33" ht="13.9" customHeight="1" x14ac:dyDescent="0.15">
      <c r="A4" s="130"/>
      <c r="B4" s="132" t="s">
        <v>22</v>
      </c>
      <c r="C4" s="120" t="s">
        <v>8</v>
      </c>
      <c r="D4" s="121"/>
      <c r="E4" s="118" t="s">
        <v>25</v>
      </c>
      <c r="F4" s="119"/>
      <c r="G4" s="120" t="s">
        <v>26</v>
      </c>
      <c r="H4" s="121"/>
      <c r="I4" s="118" t="s">
        <v>27</v>
      </c>
      <c r="J4" s="121"/>
      <c r="K4" s="128" t="s">
        <v>43</v>
      </c>
      <c r="L4" s="119"/>
      <c r="M4" s="120" t="s">
        <v>36</v>
      </c>
      <c r="N4" s="121"/>
      <c r="O4" s="118" t="s">
        <v>37</v>
      </c>
      <c r="P4" s="119"/>
      <c r="Q4" s="120" t="s">
        <v>38</v>
      </c>
      <c r="R4" s="121"/>
      <c r="S4" s="118" t="s">
        <v>39</v>
      </c>
      <c r="T4" s="129"/>
      <c r="U4" s="120" t="s">
        <v>40</v>
      </c>
      <c r="V4" s="121"/>
      <c r="W4" s="118" t="s">
        <v>41</v>
      </c>
      <c r="X4" s="119"/>
      <c r="Y4" s="120" t="s">
        <v>42</v>
      </c>
      <c r="Z4" s="121"/>
      <c r="AA4" s="122" t="s">
        <v>44</v>
      </c>
      <c r="AB4" s="124" t="s">
        <v>22</v>
      </c>
      <c r="AC4" s="126"/>
    </row>
    <row r="5" spans="1:33" ht="13.9" customHeight="1" thickBot="1" x14ac:dyDescent="0.2">
      <c r="A5" s="131"/>
      <c r="B5" s="133"/>
      <c r="C5" s="7" t="s">
        <v>9</v>
      </c>
      <c r="D5" s="8" t="s">
        <v>10</v>
      </c>
      <c r="E5" s="9" t="s">
        <v>9</v>
      </c>
      <c r="F5" s="10" t="s">
        <v>10</v>
      </c>
      <c r="G5" s="7" t="s">
        <v>9</v>
      </c>
      <c r="H5" s="8" t="s">
        <v>10</v>
      </c>
      <c r="I5" s="9" t="s">
        <v>9</v>
      </c>
      <c r="J5" s="8" t="s">
        <v>10</v>
      </c>
      <c r="K5" s="11" t="s">
        <v>9</v>
      </c>
      <c r="L5" s="10" t="s">
        <v>10</v>
      </c>
      <c r="M5" s="7" t="s">
        <v>9</v>
      </c>
      <c r="N5" s="8" t="s">
        <v>10</v>
      </c>
      <c r="O5" s="9" t="s">
        <v>9</v>
      </c>
      <c r="P5" s="10" t="s">
        <v>10</v>
      </c>
      <c r="Q5" s="7" t="s">
        <v>9</v>
      </c>
      <c r="R5" s="8" t="s">
        <v>10</v>
      </c>
      <c r="S5" s="9" t="s">
        <v>9</v>
      </c>
      <c r="T5" s="12" t="s">
        <v>10</v>
      </c>
      <c r="U5" s="7" t="s">
        <v>9</v>
      </c>
      <c r="V5" s="8" t="s">
        <v>10</v>
      </c>
      <c r="W5" s="9" t="s">
        <v>9</v>
      </c>
      <c r="X5" s="10" t="s">
        <v>10</v>
      </c>
      <c r="Y5" s="7" t="s">
        <v>9</v>
      </c>
      <c r="Z5" s="8" t="s">
        <v>10</v>
      </c>
      <c r="AA5" s="123"/>
      <c r="AB5" s="125"/>
      <c r="AC5" s="127"/>
    </row>
    <row r="6" spans="1:33" ht="13.9" customHeight="1" x14ac:dyDescent="0.15">
      <c r="A6" s="137" t="s">
        <v>0</v>
      </c>
      <c r="B6" s="151">
        <v>306</v>
      </c>
      <c r="C6" s="24">
        <v>4</v>
      </c>
      <c r="D6" s="25" t="s">
        <v>47</v>
      </c>
      <c r="E6" s="26"/>
      <c r="F6" s="27"/>
      <c r="G6" s="24"/>
      <c r="H6" s="25"/>
      <c r="I6" s="26"/>
      <c r="J6" s="25"/>
      <c r="K6" s="28"/>
      <c r="L6" s="27"/>
      <c r="M6" s="24"/>
      <c r="N6" s="25"/>
      <c r="O6" s="26"/>
      <c r="P6" s="27"/>
      <c r="Q6" s="24"/>
      <c r="R6" s="25"/>
      <c r="S6" s="26"/>
      <c r="T6" s="29"/>
      <c r="U6" s="24"/>
      <c r="V6" s="25"/>
      <c r="W6" s="26"/>
      <c r="X6" s="27"/>
      <c r="Y6" s="24"/>
      <c r="Z6" s="25"/>
      <c r="AA6" s="154">
        <f>SUM(C10:Z10)</f>
        <v>13</v>
      </c>
      <c r="AB6" s="155">
        <v>306</v>
      </c>
      <c r="AC6" s="126" t="s">
        <v>0</v>
      </c>
    </row>
    <row r="7" spans="1:33" ht="13.9" customHeight="1" x14ac:dyDescent="0.15">
      <c r="A7" s="138"/>
      <c r="B7" s="152"/>
      <c r="C7" s="30">
        <v>3</v>
      </c>
      <c r="D7" s="31" t="s">
        <v>48</v>
      </c>
      <c r="E7" s="32"/>
      <c r="F7" s="33"/>
      <c r="G7" s="30"/>
      <c r="H7" s="31"/>
      <c r="I7" s="32"/>
      <c r="J7" s="31"/>
      <c r="K7" s="34"/>
      <c r="L7" s="33"/>
      <c r="M7" s="30"/>
      <c r="N7" s="31"/>
      <c r="O7" s="32"/>
      <c r="P7" s="33"/>
      <c r="Q7" s="30"/>
      <c r="R7" s="31"/>
      <c r="S7" s="32"/>
      <c r="T7" s="35"/>
      <c r="U7" s="30"/>
      <c r="V7" s="31"/>
      <c r="W7" s="32"/>
      <c r="X7" s="33"/>
      <c r="Y7" s="30"/>
      <c r="Z7" s="31"/>
      <c r="AA7" s="143"/>
      <c r="AB7" s="156"/>
      <c r="AC7" s="146"/>
    </row>
    <row r="8" spans="1:33" ht="13.9" customHeight="1" x14ac:dyDescent="0.15">
      <c r="A8" s="138"/>
      <c r="B8" s="152"/>
      <c r="C8" s="30">
        <v>3</v>
      </c>
      <c r="D8" s="31" t="s">
        <v>49</v>
      </c>
      <c r="E8" s="32"/>
      <c r="F8" s="33"/>
      <c r="G8" s="30"/>
      <c r="H8" s="31"/>
      <c r="I8" s="32"/>
      <c r="J8" s="31"/>
      <c r="K8" s="34"/>
      <c r="L8" s="33"/>
      <c r="M8" s="30"/>
      <c r="N8" s="31"/>
      <c r="O8" s="32"/>
      <c r="P8" s="33"/>
      <c r="Q8" s="30"/>
      <c r="R8" s="31"/>
      <c r="S8" s="32"/>
      <c r="T8" s="35"/>
      <c r="U8" s="30"/>
      <c r="V8" s="31"/>
      <c r="W8" s="32"/>
      <c r="X8" s="33"/>
      <c r="Y8" s="30"/>
      <c r="Z8" s="31"/>
      <c r="AA8" s="143"/>
      <c r="AB8" s="156"/>
      <c r="AC8" s="146"/>
    </row>
    <row r="9" spans="1:33" ht="13.9" customHeight="1" x14ac:dyDescent="0.15">
      <c r="A9" s="138"/>
      <c r="B9" s="152"/>
      <c r="C9" s="30">
        <v>3</v>
      </c>
      <c r="D9" s="31" t="s">
        <v>50</v>
      </c>
      <c r="E9" s="32"/>
      <c r="F9" s="33"/>
      <c r="G9" s="30"/>
      <c r="H9" s="31"/>
      <c r="I9" s="32"/>
      <c r="J9" s="31"/>
      <c r="K9" s="34"/>
      <c r="L9" s="33"/>
      <c r="M9" s="30"/>
      <c r="N9" s="31"/>
      <c r="O9" s="32"/>
      <c r="P9" s="33"/>
      <c r="Q9" s="30"/>
      <c r="R9" s="31"/>
      <c r="S9" s="32"/>
      <c r="T9" s="35"/>
      <c r="U9" s="30"/>
      <c r="V9" s="31"/>
      <c r="W9" s="32"/>
      <c r="X9" s="33"/>
      <c r="Y9" s="30"/>
      <c r="Z9" s="31"/>
      <c r="AA9" s="143"/>
      <c r="AB9" s="156"/>
      <c r="AC9" s="146"/>
    </row>
    <row r="10" spans="1:33" ht="13.9" customHeight="1" x14ac:dyDescent="0.15">
      <c r="A10" s="139"/>
      <c r="B10" s="152"/>
      <c r="C10" s="136">
        <f>SUM(C6:C9)</f>
        <v>13</v>
      </c>
      <c r="D10" s="135"/>
      <c r="E10" s="134">
        <f>SUM(E6:E9)</f>
        <v>0</v>
      </c>
      <c r="F10" s="135"/>
      <c r="G10" s="134">
        <f>SUM(G6:G9)</f>
        <v>0</v>
      </c>
      <c r="H10" s="135"/>
      <c r="I10" s="134">
        <f>SUM(I6:I9)</f>
        <v>0</v>
      </c>
      <c r="J10" s="136"/>
      <c r="K10" s="159">
        <f>SUM(K6:K9)</f>
        <v>0</v>
      </c>
      <c r="L10" s="135"/>
      <c r="M10" s="136">
        <f>SUM(M6:M9)</f>
        <v>0</v>
      </c>
      <c r="N10" s="136"/>
      <c r="O10" s="134">
        <f>SUM(O6:O9)</f>
        <v>0</v>
      </c>
      <c r="P10" s="135"/>
      <c r="Q10" s="136">
        <f>SUM(Q6:Q9)</f>
        <v>0</v>
      </c>
      <c r="R10" s="136"/>
      <c r="S10" s="134">
        <f>SUM(S6:S9)</f>
        <v>0</v>
      </c>
      <c r="T10" s="158"/>
      <c r="U10" s="136">
        <f>SUM(U6:U9)</f>
        <v>0</v>
      </c>
      <c r="V10" s="136"/>
      <c r="W10" s="134">
        <f>SUM(W6:W9)</f>
        <v>0</v>
      </c>
      <c r="X10" s="135"/>
      <c r="Y10" s="136">
        <f>SUM(Y6:Y9)</f>
        <v>0</v>
      </c>
      <c r="Z10" s="135"/>
      <c r="AA10" s="143"/>
      <c r="AB10" s="156"/>
      <c r="AC10" s="133"/>
    </row>
    <row r="11" spans="1:33" ht="13.9" customHeight="1" x14ac:dyDescent="0.15">
      <c r="A11" s="140" t="s">
        <v>1</v>
      </c>
      <c r="B11" s="152"/>
      <c r="C11" s="36">
        <v>1</v>
      </c>
      <c r="D11" s="37" t="s">
        <v>51</v>
      </c>
      <c r="E11" s="38"/>
      <c r="F11" s="39"/>
      <c r="G11" s="36"/>
      <c r="H11" s="37"/>
      <c r="I11" s="38"/>
      <c r="J11" s="37"/>
      <c r="K11" s="40"/>
      <c r="L11" s="39"/>
      <c r="M11" s="36"/>
      <c r="N11" s="37"/>
      <c r="O11" s="38"/>
      <c r="P11" s="39"/>
      <c r="Q11" s="36"/>
      <c r="R11" s="37"/>
      <c r="S11" s="38"/>
      <c r="T11" s="41"/>
      <c r="U11" s="36"/>
      <c r="V11" s="37"/>
      <c r="W11" s="38"/>
      <c r="X11" s="39"/>
      <c r="Y11" s="36"/>
      <c r="Z11" s="37"/>
      <c r="AA11" s="142">
        <f>SUM(C13:Z13)</f>
        <v>2</v>
      </c>
      <c r="AB11" s="156"/>
      <c r="AC11" s="145" t="s">
        <v>1</v>
      </c>
    </row>
    <row r="12" spans="1:33" ht="13.9" customHeight="1" x14ac:dyDescent="0.15">
      <c r="A12" s="141"/>
      <c r="B12" s="152"/>
      <c r="C12" s="30">
        <v>1</v>
      </c>
      <c r="D12" s="31" t="s">
        <v>52</v>
      </c>
      <c r="E12" s="32"/>
      <c r="F12" s="33"/>
      <c r="G12" s="30"/>
      <c r="H12" s="31"/>
      <c r="I12" s="32"/>
      <c r="J12" s="31"/>
      <c r="K12" s="34"/>
      <c r="L12" s="33"/>
      <c r="M12" s="30"/>
      <c r="N12" s="31"/>
      <c r="O12" s="32"/>
      <c r="P12" s="33"/>
      <c r="Q12" s="30"/>
      <c r="R12" s="31"/>
      <c r="S12" s="32"/>
      <c r="T12" s="35"/>
      <c r="U12" s="30"/>
      <c r="V12" s="31"/>
      <c r="W12" s="32"/>
      <c r="X12" s="33"/>
      <c r="Y12" s="30"/>
      <c r="Z12" s="31"/>
      <c r="AA12" s="143"/>
      <c r="AB12" s="156"/>
      <c r="AC12" s="146"/>
    </row>
    <row r="13" spans="1:33" ht="13.9" customHeight="1" thickBot="1" x14ac:dyDescent="0.2">
      <c r="A13" s="131"/>
      <c r="B13" s="153"/>
      <c r="C13" s="147">
        <f>SUM(C11:C12)</f>
        <v>2</v>
      </c>
      <c r="D13" s="148"/>
      <c r="E13" s="149">
        <f>SUM(E11:E12)</f>
        <v>0</v>
      </c>
      <c r="F13" s="148"/>
      <c r="G13" s="149">
        <f>SUM(G11:G12)</f>
        <v>0</v>
      </c>
      <c r="H13" s="148"/>
      <c r="I13" s="149">
        <f>SUM(I11:I12)</f>
        <v>0</v>
      </c>
      <c r="J13" s="147"/>
      <c r="K13" s="150">
        <f>SUM(K11:K12)</f>
        <v>0</v>
      </c>
      <c r="L13" s="148"/>
      <c r="M13" s="147">
        <f>SUM(M11:M12)</f>
        <v>0</v>
      </c>
      <c r="N13" s="147"/>
      <c r="O13" s="149">
        <f>SUM(O11:O12)</f>
        <v>0</v>
      </c>
      <c r="P13" s="148"/>
      <c r="Q13" s="147">
        <f>SUM(Q11:Q12)</f>
        <v>0</v>
      </c>
      <c r="R13" s="147"/>
      <c r="S13" s="149">
        <f>SUM(S11:S12)</f>
        <v>0</v>
      </c>
      <c r="T13" s="164"/>
      <c r="U13" s="147">
        <f>SUM(U11:U12)</f>
        <v>0</v>
      </c>
      <c r="V13" s="147"/>
      <c r="W13" s="149">
        <f>SUM(W11:W12)</f>
        <v>0</v>
      </c>
      <c r="X13" s="148"/>
      <c r="Y13" s="147">
        <f>SUM(Y11:Y12)</f>
        <v>0</v>
      </c>
      <c r="Z13" s="148"/>
      <c r="AA13" s="144"/>
      <c r="AB13" s="157"/>
      <c r="AC13" s="127"/>
    </row>
    <row r="14" spans="1:33" ht="13.9" customHeight="1" x14ac:dyDescent="0.15">
      <c r="A14" s="166" t="s">
        <v>3</v>
      </c>
      <c r="B14" s="152">
        <v>136</v>
      </c>
      <c r="C14" s="42">
        <v>2</v>
      </c>
      <c r="D14" s="43" t="s">
        <v>53</v>
      </c>
      <c r="E14" s="44"/>
      <c r="F14" s="45"/>
      <c r="G14" s="42"/>
      <c r="H14" s="43"/>
      <c r="I14" s="44"/>
      <c r="J14" s="43"/>
      <c r="K14" s="46"/>
      <c r="L14" s="45"/>
      <c r="M14" s="42"/>
      <c r="N14" s="43"/>
      <c r="O14" s="44"/>
      <c r="P14" s="45"/>
      <c r="Q14" s="42"/>
      <c r="R14" s="43"/>
      <c r="S14" s="44"/>
      <c r="T14" s="47"/>
      <c r="U14" s="42"/>
      <c r="V14" s="43"/>
      <c r="W14" s="44"/>
      <c r="X14" s="45"/>
      <c r="Y14" s="42"/>
      <c r="Z14" s="43"/>
      <c r="AA14" s="154">
        <f>SUM(C18:Z18)</f>
        <v>14</v>
      </c>
      <c r="AB14" s="156">
        <v>136</v>
      </c>
      <c r="AC14" s="160" t="s">
        <v>3</v>
      </c>
    </row>
    <row r="15" spans="1:33" ht="13.9" customHeight="1" x14ac:dyDescent="0.15">
      <c r="A15" s="138"/>
      <c r="B15" s="152"/>
      <c r="C15" s="30">
        <v>12</v>
      </c>
      <c r="D15" s="31" t="s">
        <v>54</v>
      </c>
      <c r="E15" s="32"/>
      <c r="F15" s="33"/>
      <c r="G15" s="30"/>
      <c r="H15" s="31"/>
      <c r="I15" s="32"/>
      <c r="J15" s="31"/>
      <c r="K15" s="34"/>
      <c r="L15" s="33"/>
      <c r="M15" s="30"/>
      <c r="N15" s="31"/>
      <c r="O15" s="32"/>
      <c r="P15" s="33"/>
      <c r="Q15" s="30"/>
      <c r="R15" s="31"/>
      <c r="S15" s="32"/>
      <c r="T15" s="35"/>
      <c r="U15" s="30"/>
      <c r="V15" s="31"/>
      <c r="W15" s="32"/>
      <c r="X15" s="33"/>
      <c r="Y15" s="30"/>
      <c r="Z15" s="31"/>
      <c r="AA15" s="143"/>
      <c r="AB15" s="156"/>
      <c r="AC15" s="146"/>
    </row>
    <row r="16" spans="1:33" ht="13.9" customHeight="1" x14ac:dyDescent="0.15">
      <c r="A16" s="138"/>
      <c r="B16" s="152"/>
      <c r="C16" s="30"/>
      <c r="D16" s="31"/>
      <c r="E16" s="32"/>
      <c r="F16" s="33"/>
      <c r="G16" s="30"/>
      <c r="H16" s="31"/>
      <c r="I16" s="32"/>
      <c r="J16" s="31"/>
      <c r="K16" s="34"/>
      <c r="L16" s="33"/>
      <c r="M16" s="30"/>
      <c r="N16" s="31"/>
      <c r="O16" s="32"/>
      <c r="P16" s="33"/>
      <c r="Q16" s="30"/>
      <c r="R16" s="31"/>
      <c r="S16" s="32"/>
      <c r="T16" s="35"/>
      <c r="U16" s="30"/>
      <c r="V16" s="31"/>
      <c r="W16" s="32"/>
      <c r="X16" s="33"/>
      <c r="Y16" s="30"/>
      <c r="Z16" s="31"/>
      <c r="AA16" s="143"/>
      <c r="AB16" s="156"/>
      <c r="AC16" s="146"/>
    </row>
    <row r="17" spans="1:29" ht="13.9" customHeight="1" x14ac:dyDescent="0.15">
      <c r="A17" s="138"/>
      <c r="B17" s="152"/>
      <c r="C17" s="30"/>
      <c r="D17" s="31"/>
      <c r="E17" s="32"/>
      <c r="F17" s="33"/>
      <c r="G17" s="30"/>
      <c r="H17" s="31"/>
      <c r="I17" s="32"/>
      <c r="J17" s="31"/>
      <c r="K17" s="34"/>
      <c r="L17" s="33"/>
      <c r="M17" s="30"/>
      <c r="N17" s="31"/>
      <c r="O17" s="32"/>
      <c r="P17" s="33"/>
      <c r="Q17" s="30"/>
      <c r="R17" s="31"/>
      <c r="S17" s="32"/>
      <c r="T17" s="35"/>
      <c r="U17" s="30"/>
      <c r="V17" s="31"/>
      <c r="W17" s="32"/>
      <c r="X17" s="33"/>
      <c r="Y17" s="30"/>
      <c r="Z17" s="31"/>
      <c r="AA17" s="143"/>
      <c r="AB17" s="156"/>
      <c r="AC17" s="146"/>
    </row>
    <row r="18" spans="1:29" ht="13.9" customHeight="1" thickBot="1" x14ac:dyDescent="0.2">
      <c r="A18" s="139"/>
      <c r="B18" s="152"/>
      <c r="C18" s="161">
        <f>SUM(C14:C17)</f>
        <v>14</v>
      </c>
      <c r="D18" s="162"/>
      <c r="E18" s="163">
        <f>SUM(E14:E17)</f>
        <v>0</v>
      </c>
      <c r="F18" s="162"/>
      <c r="G18" s="163">
        <f>SUM(G14:G17)</f>
        <v>0</v>
      </c>
      <c r="H18" s="162"/>
      <c r="I18" s="163">
        <f>SUM(I14:I17)</f>
        <v>0</v>
      </c>
      <c r="J18" s="161"/>
      <c r="K18" s="139">
        <f>SUM(K14:K17)</f>
        <v>0</v>
      </c>
      <c r="L18" s="162"/>
      <c r="M18" s="161">
        <f>SUM(M14:M17)</f>
        <v>0</v>
      </c>
      <c r="N18" s="161"/>
      <c r="O18" s="163">
        <f>SUM(O14:O17)</f>
        <v>0</v>
      </c>
      <c r="P18" s="162"/>
      <c r="Q18" s="161">
        <f>SUM(Q14:Q17)</f>
        <v>0</v>
      </c>
      <c r="R18" s="161"/>
      <c r="S18" s="163">
        <f>SUM(S14:S17)</f>
        <v>0</v>
      </c>
      <c r="T18" s="165"/>
      <c r="U18" s="161">
        <f>SUM(U14:U17)</f>
        <v>0</v>
      </c>
      <c r="V18" s="161"/>
      <c r="W18" s="163">
        <f>SUM(W14:W17)</f>
        <v>0</v>
      </c>
      <c r="X18" s="162"/>
      <c r="Y18" s="161">
        <f>SUM(Y14:Y17)</f>
        <v>0</v>
      </c>
      <c r="Z18" s="162"/>
      <c r="AA18" s="143"/>
      <c r="AB18" s="156"/>
      <c r="AC18" s="133"/>
    </row>
    <row r="19" spans="1:29" ht="13.9" customHeight="1" x14ac:dyDescent="0.15">
      <c r="A19" s="137" t="s">
        <v>5</v>
      </c>
      <c r="B19" s="151">
        <v>102</v>
      </c>
      <c r="C19" s="24">
        <v>6</v>
      </c>
      <c r="D19" s="25" t="s">
        <v>55</v>
      </c>
      <c r="E19" s="26"/>
      <c r="F19" s="27"/>
      <c r="G19" s="24"/>
      <c r="H19" s="25"/>
      <c r="I19" s="26"/>
      <c r="J19" s="25"/>
      <c r="K19" s="28"/>
      <c r="L19" s="27"/>
      <c r="M19" s="24"/>
      <c r="N19" s="25"/>
      <c r="O19" s="26"/>
      <c r="P19" s="27"/>
      <c r="Q19" s="24"/>
      <c r="R19" s="25"/>
      <c r="S19" s="26"/>
      <c r="T19" s="29"/>
      <c r="U19" s="24"/>
      <c r="V19" s="25"/>
      <c r="W19" s="26"/>
      <c r="X19" s="27"/>
      <c r="Y19" s="24"/>
      <c r="Z19" s="25"/>
      <c r="AA19" s="154">
        <f>SUM(C23:Z23)</f>
        <v>10</v>
      </c>
      <c r="AB19" s="155">
        <v>102</v>
      </c>
      <c r="AC19" s="126" t="s">
        <v>5</v>
      </c>
    </row>
    <row r="20" spans="1:29" ht="13.9" customHeight="1" x14ac:dyDescent="0.15">
      <c r="A20" s="138"/>
      <c r="B20" s="152"/>
      <c r="C20" s="30">
        <v>2</v>
      </c>
      <c r="D20" s="31" t="s">
        <v>56</v>
      </c>
      <c r="E20" s="32"/>
      <c r="F20" s="33"/>
      <c r="G20" s="30"/>
      <c r="H20" s="31"/>
      <c r="I20" s="32"/>
      <c r="J20" s="31"/>
      <c r="K20" s="34"/>
      <c r="L20" s="33"/>
      <c r="M20" s="30"/>
      <c r="N20" s="31"/>
      <c r="O20" s="32"/>
      <c r="P20" s="33"/>
      <c r="Q20" s="30"/>
      <c r="R20" s="31"/>
      <c r="S20" s="32"/>
      <c r="T20" s="35"/>
      <c r="U20" s="30"/>
      <c r="V20" s="31"/>
      <c r="W20" s="32"/>
      <c r="X20" s="33"/>
      <c r="Y20" s="30"/>
      <c r="Z20" s="31"/>
      <c r="AA20" s="143"/>
      <c r="AB20" s="156"/>
      <c r="AC20" s="146"/>
    </row>
    <row r="21" spans="1:29" ht="13.9" customHeight="1" x14ac:dyDescent="0.15">
      <c r="A21" s="138"/>
      <c r="B21" s="152"/>
      <c r="C21" s="30">
        <v>2</v>
      </c>
      <c r="D21" s="31" t="s">
        <v>57</v>
      </c>
      <c r="E21" s="32"/>
      <c r="F21" s="33"/>
      <c r="G21" s="30"/>
      <c r="H21" s="31"/>
      <c r="I21" s="32"/>
      <c r="J21" s="31"/>
      <c r="K21" s="34"/>
      <c r="L21" s="33"/>
      <c r="M21" s="30"/>
      <c r="N21" s="31"/>
      <c r="O21" s="32"/>
      <c r="P21" s="33"/>
      <c r="Q21" s="30"/>
      <c r="R21" s="31"/>
      <c r="S21" s="32"/>
      <c r="T21" s="35"/>
      <c r="U21" s="30"/>
      <c r="V21" s="31"/>
      <c r="W21" s="32"/>
      <c r="X21" s="33"/>
      <c r="Y21" s="30"/>
      <c r="Z21" s="31"/>
      <c r="AA21" s="143"/>
      <c r="AB21" s="156"/>
      <c r="AC21" s="146"/>
    </row>
    <row r="22" spans="1:29" ht="13.9" customHeight="1" x14ac:dyDescent="0.15">
      <c r="A22" s="138"/>
      <c r="B22" s="152"/>
      <c r="C22" s="30"/>
      <c r="D22" s="31"/>
      <c r="E22" s="32"/>
      <c r="F22" s="33"/>
      <c r="G22" s="30"/>
      <c r="H22" s="31"/>
      <c r="I22" s="32"/>
      <c r="J22" s="31"/>
      <c r="K22" s="34"/>
      <c r="L22" s="33"/>
      <c r="M22" s="30"/>
      <c r="N22" s="31"/>
      <c r="O22" s="32"/>
      <c r="P22" s="33"/>
      <c r="Q22" s="30"/>
      <c r="R22" s="31"/>
      <c r="S22" s="32"/>
      <c r="T22" s="35"/>
      <c r="U22" s="30"/>
      <c r="V22" s="31"/>
      <c r="W22" s="32"/>
      <c r="X22" s="33"/>
      <c r="Y22" s="30"/>
      <c r="Z22" s="31"/>
      <c r="AA22" s="143"/>
      <c r="AB22" s="156"/>
      <c r="AC22" s="146"/>
    </row>
    <row r="23" spans="1:29" ht="13.9" customHeight="1" thickBot="1" x14ac:dyDescent="0.2">
      <c r="A23" s="150"/>
      <c r="B23" s="153"/>
      <c r="C23" s="161">
        <f>SUM(C19:C22)</f>
        <v>10</v>
      </c>
      <c r="D23" s="162"/>
      <c r="E23" s="163">
        <f>SUM(E19:E22)</f>
        <v>0</v>
      </c>
      <c r="F23" s="162"/>
      <c r="G23" s="163">
        <f>SUM(G19:G22)</f>
        <v>0</v>
      </c>
      <c r="H23" s="162"/>
      <c r="I23" s="163">
        <f>SUM(I19:I22)</f>
        <v>0</v>
      </c>
      <c r="J23" s="161"/>
      <c r="K23" s="139">
        <f>SUM(K19:K22)</f>
        <v>0</v>
      </c>
      <c r="L23" s="162"/>
      <c r="M23" s="161">
        <f>SUM(M19:M22)</f>
        <v>0</v>
      </c>
      <c r="N23" s="161"/>
      <c r="O23" s="163">
        <f>SUM(O19:O22)</f>
        <v>0</v>
      </c>
      <c r="P23" s="162"/>
      <c r="Q23" s="161">
        <f>SUM(Q19:Q22)</f>
        <v>0</v>
      </c>
      <c r="R23" s="161"/>
      <c r="S23" s="163">
        <f>SUM(S19:S22)</f>
        <v>0</v>
      </c>
      <c r="T23" s="165"/>
      <c r="U23" s="161">
        <f>SUM(U19:U22)</f>
        <v>0</v>
      </c>
      <c r="V23" s="161"/>
      <c r="W23" s="163">
        <f>SUM(W19:W22)</f>
        <v>0</v>
      </c>
      <c r="X23" s="162"/>
      <c r="Y23" s="161">
        <f>SUM(Y19:Y22)</f>
        <v>0</v>
      </c>
      <c r="Z23" s="162"/>
      <c r="AA23" s="143"/>
      <c r="AB23" s="157"/>
      <c r="AC23" s="127"/>
    </row>
    <row r="24" spans="1:29" ht="13.9" customHeight="1" x14ac:dyDescent="0.15">
      <c r="A24" s="137" t="s">
        <v>6</v>
      </c>
      <c r="B24" s="151">
        <v>68</v>
      </c>
      <c r="C24" s="24">
        <v>2</v>
      </c>
      <c r="D24" s="25" t="s">
        <v>21</v>
      </c>
      <c r="E24" s="26"/>
      <c r="F24" s="27"/>
      <c r="G24" s="24"/>
      <c r="H24" s="25"/>
      <c r="I24" s="26"/>
      <c r="J24" s="25"/>
      <c r="K24" s="28"/>
      <c r="L24" s="27"/>
      <c r="M24" s="24"/>
      <c r="N24" s="25"/>
      <c r="O24" s="26"/>
      <c r="P24" s="27"/>
      <c r="Q24" s="24"/>
      <c r="R24" s="25"/>
      <c r="S24" s="26"/>
      <c r="T24" s="29"/>
      <c r="U24" s="24"/>
      <c r="V24" s="25"/>
      <c r="W24" s="26"/>
      <c r="X24" s="27"/>
      <c r="Y24" s="24"/>
      <c r="Z24" s="25"/>
      <c r="AA24" s="154">
        <f>SUM(C28:Z28)</f>
        <v>6</v>
      </c>
      <c r="AB24" s="155">
        <v>68</v>
      </c>
      <c r="AC24" s="126" t="s">
        <v>6</v>
      </c>
    </row>
    <row r="25" spans="1:29" ht="13.9" customHeight="1" x14ac:dyDescent="0.15">
      <c r="A25" s="138"/>
      <c r="B25" s="152"/>
      <c r="C25" s="30">
        <v>2</v>
      </c>
      <c r="D25" s="31" t="s">
        <v>20</v>
      </c>
      <c r="E25" s="32"/>
      <c r="F25" s="33"/>
      <c r="G25" s="30"/>
      <c r="H25" s="31"/>
      <c r="I25" s="32"/>
      <c r="J25" s="31"/>
      <c r="K25" s="34"/>
      <c r="L25" s="33"/>
      <c r="M25" s="30"/>
      <c r="N25" s="31"/>
      <c r="O25" s="32"/>
      <c r="P25" s="33"/>
      <c r="Q25" s="30"/>
      <c r="R25" s="31"/>
      <c r="S25" s="32"/>
      <c r="T25" s="35"/>
      <c r="U25" s="30"/>
      <c r="V25" s="31"/>
      <c r="W25" s="32"/>
      <c r="X25" s="33"/>
      <c r="Y25" s="30"/>
      <c r="Z25" s="31"/>
      <c r="AA25" s="143"/>
      <c r="AB25" s="156"/>
      <c r="AC25" s="146"/>
    </row>
    <row r="26" spans="1:29" ht="13.9" customHeight="1" x14ac:dyDescent="0.15">
      <c r="A26" s="138"/>
      <c r="B26" s="152"/>
      <c r="C26" s="30">
        <v>2</v>
      </c>
      <c r="D26" s="31" t="s">
        <v>58</v>
      </c>
      <c r="E26" s="32"/>
      <c r="F26" s="33"/>
      <c r="G26" s="30"/>
      <c r="H26" s="31"/>
      <c r="I26" s="32"/>
      <c r="J26" s="31"/>
      <c r="K26" s="34"/>
      <c r="L26" s="33"/>
      <c r="M26" s="30"/>
      <c r="N26" s="31"/>
      <c r="O26" s="32"/>
      <c r="P26" s="33"/>
      <c r="Q26" s="30"/>
      <c r="R26" s="31"/>
      <c r="S26" s="32"/>
      <c r="T26" s="35"/>
      <c r="U26" s="30"/>
      <c r="V26" s="31"/>
      <c r="W26" s="32"/>
      <c r="X26" s="33"/>
      <c r="Y26" s="30"/>
      <c r="Z26" s="31"/>
      <c r="AA26" s="143"/>
      <c r="AB26" s="156"/>
      <c r="AC26" s="146"/>
    </row>
    <row r="27" spans="1:29" ht="13.9" customHeight="1" x14ac:dyDescent="0.15">
      <c r="A27" s="138"/>
      <c r="B27" s="152"/>
      <c r="C27" s="30"/>
      <c r="D27" s="31"/>
      <c r="E27" s="32"/>
      <c r="F27" s="33"/>
      <c r="G27" s="30"/>
      <c r="H27" s="31"/>
      <c r="I27" s="32"/>
      <c r="J27" s="31"/>
      <c r="K27" s="34"/>
      <c r="L27" s="33"/>
      <c r="M27" s="30"/>
      <c r="N27" s="31"/>
      <c r="O27" s="32"/>
      <c r="P27" s="33"/>
      <c r="Q27" s="30"/>
      <c r="R27" s="31"/>
      <c r="S27" s="32"/>
      <c r="T27" s="35"/>
      <c r="U27" s="30"/>
      <c r="V27" s="31"/>
      <c r="W27" s="32"/>
      <c r="X27" s="33"/>
      <c r="Y27" s="30"/>
      <c r="Z27" s="31"/>
      <c r="AA27" s="143"/>
      <c r="AB27" s="156"/>
      <c r="AC27" s="146"/>
    </row>
    <row r="28" spans="1:29" ht="13.9" customHeight="1" thickBot="1" x14ac:dyDescent="0.2">
      <c r="A28" s="150"/>
      <c r="B28" s="153"/>
      <c r="C28" s="147">
        <f>SUM(C24:C27)</f>
        <v>6</v>
      </c>
      <c r="D28" s="148"/>
      <c r="E28" s="149">
        <f>SUM(E24:E27)</f>
        <v>0</v>
      </c>
      <c r="F28" s="148"/>
      <c r="G28" s="149">
        <f>SUM(G24:G27)</f>
        <v>0</v>
      </c>
      <c r="H28" s="148"/>
      <c r="I28" s="149">
        <f>SUM(I24:I27)</f>
        <v>0</v>
      </c>
      <c r="J28" s="147"/>
      <c r="K28" s="150">
        <f>SUM(K24:K27)</f>
        <v>0</v>
      </c>
      <c r="L28" s="148"/>
      <c r="M28" s="147">
        <f>SUM(M24:M27)</f>
        <v>0</v>
      </c>
      <c r="N28" s="147"/>
      <c r="O28" s="149">
        <f>SUM(O24:O27)</f>
        <v>0</v>
      </c>
      <c r="P28" s="148"/>
      <c r="Q28" s="147">
        <f>SUM(Q24:Q27)</f>
        <v>0</v>
      </c>
      <c r="R28" s="147"/>
      <c r="S28" s="149">
        <f>SUM(S24:S27)</f>
        <v>0</v>
      </c>
      <c r="T28" s="164"/>
      <c r="U28" s="147">
        <f>SUM(U24:U27)</f>
        <v>0</v>
      </c>
      <c r="V28" s="147"/>
      <c r="W28" s="149">
        <f>SUM(W24:W27)</f>
        <v>0</v>
      </c>
      <c r="X28" s="148"/>
      <c r="Y28" s="147">
        <f>SUM(Y24:Y27)</f>
        <v>0</v>
      </c>
      <c r="Z28" s="148"/>
      <c r="AA28" s="143"/>
      <c r="AB28" s="157"/>
      <c r="AC28" s="127"/>
    </row>
    <row r="29" spans="1:29" ht="13.9" customHeight="1" x14ac:dyDescent="0.15">
      <c r="A29" s="166" t="s">
        <v>23</v>
      </c>
      <c r="B29" s="152">
        <v>68</v>
      </c>
      <c r="C29" s="24">
        <v>2</v>
      </c>
      <c r="D29" s="25" t="s">
        <v>59</v>
      </c>
      <c r="E29" s="26"/>
      <c r="F29" s="27"/>
      <c r="G29" s="24"/>
      <c r="H29" s="25"/>
      <c r="I29" s="26"/>
      <c r="J29" s="25"/>
      <c r="K29" s="28"/>
      <c r="L29" s="27"/>
      <c r="M29" s="24"/>
      <c r="N29" s="25"/>
      <c r="O29" s="26"/>
      <c r="P29" s="27"/>
      <c r="Q29" s="24"/>
      <c r="R29" s="25"/>
      <c r="S29" s="26"/>
      <c r="T29" s="29"/>
      <c r="U29" s="24"/>
      <c r="V29" s="25"/>
      <c r="W29" s="26"/>
      <c r="X29" s="27"/>
      <c r="Y29" s="24"/>
      <c r="Z29" s="25"/>
      <c r="AA29" s="154">
        <f>SUM(C33:Z33)</f>
        <v>4</v>
      </c>
      <c r="AB29" s="156">
        <v>68</v>
      </c>
      <c r="AC29" s="160" t="s">
        <v>23</v>
      </c>
    </row>
    <row r="30" spans="1:29" ht="13.9" customHeight="1" x14ac:dyDescent="0.15">
      <c r="A30" s="138"/>
      <c r="B30" s="152"/>
      <c r="C30" s="30">
        <v>2</v>
      </c>
      <c r="D30" s="31" t="s">
        <v>60</v>
      </c>
      <c r="E30" s="32"/>
      <c r="F30" s="33"/>
      <c r="G30" s="30"/>
      <c r="H30" s="31"/>
      <c r="I30" s="32"/>
      <c r="J30" s="31"/>
      <c r="K30" s="34"/>
      <c r="L30" s="33"/>
      <c r="M30" s="30"/>
      <c r="N30" s="31"/>
      <c r="O30" s="32"/>
      <c r="P30" s="33"/>
      <c r="Q30" s="30"/>
      <c r="R30" s="31"/>
      <c r="S30" s="32"/>
      <c r="T30" s="35"/>
      <c r="U30" s="30"/>
      <c r="V30" s="31"/>
      <c r="W30" s="32"/>
      <c r="X30" s="33"/>
      <c r="Y30" s="30"/>
      <c r="Z30" s="31"/>
      <c r="AA30" s="143"/>
      <c r="AB30" s="156"/>
      <c r="AC30" s="146"/>
    </row>
    <row r="31" spans="1:29" ht="13.9" customHeight="1" x14ac:dyDescent="0.15">
      <c r="A31" s="138"/>
      <c r="B31" s="152"/>
      <c r="C31" s="30"/>
      <c r="D31" s="31"/>
      <c r="E31" s="32"/>
      <c r="F31" s="33"/>
      <c r="G31" s="30"/>
      <c r="H31" s="31"/>
      <c r="I31" s="32"/>
      <c r="J31" s="31"/>
      <c r="K31" s="34"/>
      <c r="L31" s="33"/>
      <c r="M31" s="30"/>
      <c r="N31" s="31"/>
      <c r="O31" s="32"/>
      <c r="P31" s="33"/>
      <c r="Q31" s="30"/>
      <c r="R31" s="31"/>
      <c r="S31" s="32"/>
      <c r="T31" s="35"/>
      <c r="U31" s="30"/>
      <c r="V31" s="31"/>
      <c r="W31" s="32"/>
      <c r="X31" s="33"/>
      <c r="Y31" s="30"/>
      <c r="Z31" s="31"/>
      <c r="AA31" s="143"/>
      <c r="AB31" s="156"/>
      <c r="AC31" s="146"/>
    </row>
    <row r="32" spans="1:29" ht="13.9" customHeight="1" x14ac:dyDescent="0.15">
      <c r="A32" s="138"/>
      <c r="B32" s="152"/>
      <c r="C32" s="30"/>
      <c r="D32" s="31"/>
      <c r="E32" s="32"/>
      <c r="F32" s="33"/>
      <c r="G32" s="30"/>
      <c r="H32" s="31"/>
      <c r="I32" s="32"/>
      <c r="J32" s="31"/>
      <c r="K32" s="34"/>
      <c r="L32" s="33"/>
      <c r="M32" s="30"/>
      <c r="N32" s="31"/>
      <c r="O32" s="32"/>
      <c r="P32" s="33"/>
      <c r="Q32" s="30"/>
      <c r="R32" s="31"/>
      <c r="S32" s="32"/>
      <c r="T32" s="35"/>
      <c r="U32" s="30"/>
      <c r="V32" s="31"/>
      <c r="W32" s="32"/>
      <c r="X32" s="33"/>
      <c r="Y32" s="30"/>
      <c r="Z32" s="31"/>
      <c r="AA32" s="143"/>
      <c r="AB32" s="156"/>
      <c r="AC32" s="146"/>
    </row>
    <row r="33" spans="1:29" ht="13.9" customHeight="1" thickBot="1" x14ac:dyDescent="0.2">
      <c r="A33" s="139"/>
      <c r="B33" s="152"/>
      <c r="C33" s="147">
        <f>SUM(C29:C32)</f>
        <v>4</v>
      </c>
      <c r="D33" s="148"/>
      <c r="E33" s="149">
        <f>SUM(E29:E32)</f>
        <v>0</v>
      </c>
      <c r="F33" s="148"/>
      <c r="G33" s="149">
        <f>SUM(G29:G32)</f>
        <v>0</v>
      </c>
      <c r="H33" s="148"/>
      <c r="I33" s="149">
        <f>SUM(I29:I32)</f>
        <v>0</v>
      </c>
      <c r="J33" s="147"/>
      <c r="K33" s="150">
        <f>SUM(K29:K32)</f>
        <v>0</v>
      </c>
      <c r="L33" s="148"/>
      <c r="M33" s="147">
        <f>SUM(M29:M32)</f>
        <v>0</v>
      </c>
      <c r="N33" s="147"/>
      <c r="O33" s="149">
        <f>SUM(O29:O32)</f>
        <v>0</v>
      </c>
      <c r="P33" s="148"/>
      <c r="Q33" s="147">
        <f>SUM(Q29:Q32)</f>
        <v>0</v>
      </c>
      <c r="R33" s="147"/>
      <c r="S33" s="149">
        <f>SUM(S29:S32)</f>
        <v>0</v>
      </c>
      <c r="T33" s="164"/>
      <c r="U33" s="147">
        <f>SUM(U29:U32)</f>
        <v>0</v>
      </c>
      <c r="V33" s="147"/>
      <c r="W33" s="149">
        <f>SUM(W29:W32)</f>
        <v>0</v>
      </c>
      <c r="X33" s="148"/>
      <c r="Y33" s="147">
        <f>SUM(Y29:Y32)</f>
        <v>0</v>
      </c>
      <c r="Z33" s="148"/>
      <c r="AA33" s="143"/>
      <c r="AB33" s="156"/>
      <c r="AC33" s="133"/>
    </row>
    <row r="34" spans="1:29" ht="13.9" customHeight="1" x14ac:dyDescent="0.15">
      <c r="A34" s="137" t="s">
        <v>7</v>
      </c>
      <c r="B34" s="151">
        <v>102</v>
      </c>
      <c r="C34" s="24">
        <v>4</v>
      </c>
      <c r="D34" s="25" t="s">
        <v>13</v>
      </c>
      <c r="E34" s="26"/>
      <c r="F34" s="27"/>
      <c r="G34" s="24"/>
      <c r="H34" s="25"/>
      <c r="I34" s="26"/>
      <c r="J34" s="25"/>
      <c r="K34" s="28"/>
      <c r="L34" s="27"/>
      <c r="M34" s="24"/>
      <c r="N34" s="25"/>
      <c r="O34" s="26"/>
      <c r="P34" s="27"/>
      <c r="Q34" s="24"/>
      <c r="R34" s="25"/>
      <c r="S34" s="26"/>
      <c r="T34" s="29"/>
      <c r="U34" s="24"/>
      <c r="V34" s="25"/>
      <c r="W34" s="26"/>
      <c r="X34" s="27"/>
      <c r="Y34" s="24"/>
      <c r="Z34" s="25"/>
      <c r="AA34" s="154">
        <f>SUM(C38:Z38)</f>
        <v>6</v>
      </c>
      <c r="AB34" s="167">
        <v>102</v>
      </c>
      <c r="AC34" s="126" t="s">
        <v>7</v>
      </c>
    </row>
    <row r="35" spans="1:29" ht="13.9" customHeight="1" x14ac:dyDescent="0.15">
      <c r="A35" s="138"/>
      <c r="B35" s="152"/>
      <c r="C35" s="30">
        <v>2</v>
      </c>
      <c r="D35" s="31" t="s">
        <v>19</v>
      </c>
      <c r="E35" s="32"/>
      <c r="F35" s="33"/>
      <c r="G35" s="30"/>
      <c r="H35" s="31"/>
      <c r="I35" s="32"/>
      <c r="J35" s="31"/>
      <c r="K35" s="34"/>
      <c r="L35" s="33"/>
      <c r="M35" s="30"/>
      <c r="N35" s="31"/>
      <c r="O35" s="32"/>
      <c r="P35" s="33"/>
      <c r="Q35" s="30"/>
      <c r="R35" s="31"/>
      <c r="S35" s="32"/>
      <c r="T35" s="35"/>
      <c r="U35" s="30"/>
      <c r="V35" s="31"/>
      <c r="W35" s="32"/>
      <c r="X35" s="33"/>
      <c r="Y35" s="30"/>
      <c r="Z35" s="31"/>
      <c r="AA35" s="143"/>
      <c r="AB35" s="168"/>
      <c r="AC35" s="146"/>
    </row>
    <row r="36" spans="1:29" ht="13.9" customHeight="1" x14ac:dyDescent="0.15">
      <c r="A36" s="138"/>
      <c r="B36" s="152"/>
      <c r="C36" s="30"/>
      <c r="D36" s="31"/>
      <c r="E36" s="32"/>
      <c r="F36" s="33"/>
      <c r="G36" s="30"/>
      <c r="H36" s="31"/>
      <c r="I36" s="32"/>
      <c r="J36" s="31"/>
      <c r="K36" s="34"/>
      <c r="L36" s="33"/>
      <c r="M36" s="30"/>
      <c r="N36" s="31"/>
      <c r="O36" s="32"/>
      <c r="P36" s="33"/>
      <c r="Q36" s="30"/>
      <c r="R36" s="31"/>
      <c r="S36" s="32"/>
      <c r="T36" s="35"/>
      <c r="U36" s="30"/>
      <c r="V36" s="31"/>
      <c r="W36" s="32"/>
      <c r="X36" s="33"/>
      <c r="Y36" s="30"/>
      <c r="Z36" s="31"/>
      <c r="AA36" s="143"/>
      <c r="AB36" s="168"/>
      <c r="AC36" s="146"/>
    </row>
    <row r="37" spans="1:29" ht="13.9" customHeight="1" x14ac:dyDescent="0.15">
      <c r="A37" s="138"/>
      <c r="B37" s="152"/>
      <c r="C37" s="30"/>
      <c r="D37" s="31"/>
      <c r="E37" s="32"/>
      <c r="F37" s="33"/>
      <c r="G37" s="30"/>
      <c r="H37" s="31"/>
      <c r="I37" s="32"/>
      <c r="J37" s="31"/>
      <c r="K37" s="34"/>
      <c r="L37" s="33"/>
      <c r="M37" s="30"/>
      <c r="N37" s="31"/>
      <c r="O37" s="32"/>
      <c r="P37" s="33"/>
      <c r="Q37" s="30"/>
      <c r="R37" s="31"/>
      <c r="S37" s="32"/>
      <c r="T37" s="35"/>
      <c r="U37" s="30"/>
      <c r="V37" s="31"/>
      <c r="W37" s="32"/>
      <c r="X37" s="33"/>
      <c r="Y37" s="30"/>
      <c r="Z37" s="31"/>
      <c r="AA37" s="143"/>
      <c r="AB37" s="168"/>
      <c r="AC37" s="146"/>
    </row>
    <row r="38" spans="1:29" ht="13.9" customHeight="1" thickBot="1" x14ac:dyDescent="0.2">
      <c r="A38" s="139"/>
      <c r="B38" s="152"/>
      <c r="C38" s="136">
        <f>SUM(C34:C37)</f>
        <v>6</v>
      </c>
      <c r="D38" s="135"/>
      <c r="E38" s="134">
        <f>SUM(E34:E37)</f>
        <v>0</v>
      </c>
      <c r="F38" s="135"/>
      <c r="G38" s="134">
        <f>SUM(G34:G37)</f>
        <v>0</v>
      </c>
      <c r="H38" s="135"/>
      <c r="I38" s="134">
        <f>SUM(I34:I37)</f>
        <v>0</v>
      </c>
      <c r="J38" s="136"/>
      <c r="K38" s="159">
        <f>SUM(K34:K37)</f>
        <v>0</v>
      </c>
      <c r="L38" s="135"/>
      <c r="M38" s="136">
        <f>SUM(M34:M37)</f>
        <v>0</v>
      </c>
      <c r="N38" s="136"/>
      <c r="O38" s="134">
        <f>SUM(O34:O37)</f>
        <v>0</v>
      </c>
      <c r="P38" s="135"/>
      <c r="Q38" s="136">
        <f>SUM(Q34:Q37)</f>
        <v>0</v>
      </c>
      <c r="R38" s="136"/>
      <c r="S38" s="134">
        <f>SUM(S34:S37)</f>
        <v>0</v>
      </c>
      <c r="T38" s="158"/>
      <c r="U38" s="136">
        <f>SUM(U34:U37)</f>
        <v>0</v>
      </c>
      <c r="V38" s="136"/>
      <c r="W38" s="134">
        <f>SUM(W34:W37)</f>
        <v>0</v>
      </c>
      <c r="X38" s="135"/>
      <c r="Y38" s="136">
        <f>SUM(Y34:Y37)</f>
        <v>0</v>
      </c>
      <c r="Z38" s="135"/>
      <c r="AA38" s="143"/>
      <c r="AB38" s="168"/>
      <c r="AC38" s="133"/>
    </row>
    <row r="39" spans="1:29" ht="13.9" customHeight="1" x14ac:dyDescent="0.15">
      <c r="A39" s="169" t="s">
        <v>16</v>
      </c>
      <c r="B39" s="151">
        <v>34</v>
      </c>
      <c r="C39" s="24">
        <v>1</v>
      </c>
      <c r="D39" s="25" t="s">
        <v>17</v>
      </c>
      <c r="E39" s="26"/>
      <c r="F39" s="27"/>
      <c r="G39" s="24"/>
      <c r="H39" s="25"/>
      <c r="I39" s="26"/>
      <c r="J39" s="25"/>
      <c r="K39" s="28"/>
      <c r="L39" s="27"/>
      <c r="M39" s="24"/>
      <c r="N39" s="25"/>
      <c r="O39" s="26"/>
      <c r="P39" s="27"/>
      <c r="Q39" s="24"/>
      <c r="R39" s="25"/>
      <c r="S39" s="26"/>
      <c r="T39" s="29"/>
      <c r="U39" s="24"/>
      <c r="V39" s="25"/>
      <c r="W39" s="26"/>
      <c r="X39" s="27"/>
      <c r="Y39" s="24"/>
      <c r="Z39" s="25"/>
      <c r="AA39" s="154">
        <f>SUM(C43:Z43)</f>
        <v>2</v>
      </c>
      <c r="AB39" s="155">
        <v>34</v>
      </c>
      <c r="AC39" s="132" t="s">
        <v>16</v>
      </c>
    </row>
    <row r="40" spans="1:29" ht="13.9" customHeight="1" x14ac:dyDescent="0.15">
      <c r="A40" s="138"/>
      <c r="B40" s="152"/>
      <c r="C40" s="30">
        <v>1</v>
      </c>
      <c r="D40" s="31" t="s">
        <v>55</v>
      </c>
      <c r="E40" s="32"/>
      <c r="F40" s="33"/>
      <c r="G40" s="30"/>
      <c r="H40" s="31"/>
      <c r="I40" s="32"/>
      <c r="J40" s="31"/>
      <c r="K40" s="34"/>
      <c r="L40" s="33"/>
      <c r="M40" s="30"/>
      <c r="N40" s="31"/>
      <c r="O40" s="32"/>
      <c r="P40" s="33"/>
      <c r="Q40" s="30"/>
      <c r="R40" s="31"/>
      <c r="S40" s="32"/>
      <c r="T40" s="35"/>
      <c r="U40" s="30"/>
      <c r="V40" s="31"/>
      <c r="W40" s="32"/>
      <c r="X40" s="33"/>
      <c r="Y40" s="30"/>
      <c r="Z40" s="31"/>
      <c r="AA40" s="143"/>
      <c r="AB40" s="156"/>
      <c r="AC40" s="146"/>
    </row>
    <row r="41" spans="1:29" ht="13.9" customHeight="1" x14ac:dyDescent="0.15">
      <c r="A41" s="138"/>
      <c r="B41" s="152"/>
      <c r="C41" s="30"/>
      <c r="D41" s="31"/>
      <c r="E41" s="32"/>
      <c r="F41" s="33"/>
      <c r="G41" s="30"/>
      <c r="H41" s="31"/>
      <c r="I41" s="32"/>
      <c r="J41" s="31"/>
      <c r="K41" s="34"/>
      <c r="L41" s="33"/>
      <c r="M41" s="30"/>
      <c r="N41" s="31"/>
      <c r="O41" s="32"/>
      <c r="P41" s="33"/>
      <c r="Q41" s="30"/>
      <c r="R41" s="31"/>
      <c r="S41" s="32"/>
      <c r="T41" s="35"/>
      <c r="U41" s="30"/>
      <c r="V41" s="31"/>
      <c r="W41" s="32"/>
      <c r="X41" s="33"/>
      <c r="Y41" s="30"/>
      <c r="Z41" s="31"/>
      <c r="AA41" s="143"/>
      <c r="AB41" s="156"/>
      <c r="AC41" s="146"/>
    </row>
    <row r="42" spans="1:29" ht="13.9" customHeight="1" x14ac:dyDescent="0.15">
      <c r="A42" s="138"/>
      <c r="B42" s="152"/>
      <c r="C42" s="30"/>
      <c r="D42" s="31"/>
      <c r="E42" s="32"/>
      <c r="F42" s="33"/>
      <c r="G42" s="30"/>
      <c r="H42" s="31"/>
      <c r="I42" s="32"/>
      <c r="J42" s="31"/>
      <c r="K42" s="34"/>
      <c r="L42" s="33"/>
      <c r="M42" s="30"/>
      <c r="N42" s="31"/>
      <c r="O42" s="32"/>
      <c r="P42" s="33"/>
      <c r="Q42" s="30"/>
      <c r="R42" s="31"/>
      <c r="S42" s="32"/>
      <c r="T42" s="35"/>
      <c r="U42" s="30"/>
      <c r="V42" s="31"/>
      <c r="W42" s="32"/>
      <c r="X42" s="33"/>
      <c r="Y42" s="30"/>
      <c r="Z42" s="31"/>
      <c r="AA42" s="143"/>
      <c r="AB42" s="156"/>
      <c r="AC42" s="146"/>
    </row>
    <row r="43" spans="1:29" ht="13.9" customHeight="1" thickBot="1" x14ac:dyDescent="0.2">
      <c r="A43" s="150"/>
      <c r="B43" s="153"/>
      <c r="C43" s="147">
        <f>SUM(C39:C42)</f>
        <v>2</v>
      </c>
      <c r="D43" s="148"/>
      <c r="E43" s="149">
        <f>SUM(E39:E42)</f>
        <v>0</v>
      </c>
      <c r="F43" s="148"/>
      <c r="G43" s="149">
        <f>SUM(G39:G42)</f>
        <v>0</v>
      </c>
      <c r="H43" s="148"/>
      <c r="I43" s="149">
        <f>SUM(I39:I42)</f>
        <v>0</v>
      </c>
      <c r="J43" s="147"/>
      <c r="K43" s="150">
        <f>SUM(K39:K42)</f>
        <v>0</v>
      </c>
      <c r="L43" s="148"/>
      <c r="M43" s="147">
        <f>SUM(M39:M42)</f>
        <v>0</v>
      </c>
      <c r="N43" s="147"/>
      <c r="O43" s="149">
        <f>SUM(O39:O42)</f>
        <v>0</v>
      </c>
      <c r="P43" s="148"/>
      <c r="Q43" s="147">
        <f>SUM(Q39:Q42)</f>
        <v>0</v>
      </c>
      <c r="R43" s="147"/>
      <c r="S43" s="149">
        <f>SUM(S39:S42)</f>
        <v>0</v>
      </c>
      <c r="T43" s="164"/>
      <c r="U43" s="147">
        <f>SUM(U39:U42)</f>
        <v>0</v>
      </c>
      <c r="V43" s="147"/>
      <c r="W43" s="149">
        <f>SUM(W39:W42)</f>
        <v>0</v>
      </c>
      <c r="X43" s="148"/>
      <c r="Y43" s="147">
        <f>SUM(Y39:Y42)</f>
        <v>0</v>
      </c>
      <c r="Z43" s="148"/>
      <c r="AA43" s="143"/>
      <c r="AB43" s="157"/>
      <c r="AC43" s="127"/>
    </row>
    <row r="44" spans="1:29" ht="13.9" customHeight="1" x14ac:dyDescent="0.15">
      <c r="A44" s="170" t="s">
        <v>30</v>
      </c>
      <c r="B44" s="151">
        <v>12</v>
      </c>
      <c r="C44" s="24">
        <v>1</v>
      </c>
      <c r="D44" s="25" t="s">
        <v>64</v>
      </c>
      <c r="E44" s="26"/>
      <c r="F44" s="27"/>
      <c r="G44" s="24"/>
      <c r="H44" s="25"/>
      <c r="I44" s="26"/>
      <c r="J44" s="25"/>
      <c r="K44" s="28"/>
      <c r="L44" s="27"/>
      <c r="M44" s="24"/>
      <c r="N44" s="25"/>
      <c r="O44" s="26"/>
      <c r="P44" s="27"/>
      <c r="Q44" s="24"/>
      <c r="R44" s="25"/>
      <c r="S44" s="26"/>
      <c r="T44" s="29"/>
      <c r="U44" s="24"/>
      <c r="V44" s="25"/>
      <c r="W44" s="26"/>
      <c r="X44" s="27"/>
      <c r="Y44" s="24"/>
      <c r="Z44" s="25"/>
      <c r="AA44" s="154">
        <f>SUM(C47:Z47)</f>
        <v>1</v>
      </c>
      <c r="AB44" s="155">
        <v>12</v>
      </c>
      <c r="AC44" s="176" t="s">
        <v>30</v>
      </c>
    </row>
    <row r="45" spans="1:29" ht="13.9" customHeight="1" x14ac:dyDescent="0.15">
      <c r="A45" s="171"/>
      <c r="B45" s="152"/>
      <c r="C45" s="30"/>
      <c r="D45" s="31"/>
      <c r="E45" s="32"/>
      <c r="F45" s="33"/>
      <c r="G45" s="30"/>
      <c r="H45" s="31"/>
      <c r="I45" s="32"/>
      <c r="J45" s="31"/>
      <c r="K45" s="34"/>
      <c r="L45" s="33"/>
      <c r="M45" s="30"/>
      <c r="N45" s="31"/>
      <c r="O45" s="32"/>
      <c r="P45" s="33"/>
      <c r="Q45" s="30"/>
      <c r="R45" s="31"/>
      <c r="S45" s="32"/>
      <c r="T45" s="35"/>
      <c r="U45" s="30"/>
      <c r="V45" s="31"/>
      <c r="W45" s="32"/>
      <c r="X45" s="33"/>
      <c r="Y45" s="30"/>
      <c r="Z45" s="31"/>
      <c r="AA45" s="143"/>
      <c r="AB45" s="156"/>
      <c r="AC45" s="177"/>
    </row>
    <row r="46" spans="1:29" ht="13.9" customHeight="1" x14ac:dyDescent="0.15">
      <c r="A46" s="171"/>
      <c r="B46" s="152"/>
      <c r="C46" s="30"/>
      <c r="D46" s="31"/>
      <c r="E46" s="32"/>
      <c r="F46" s="33"/>
      <c r="G46" s="30"/>
      <c r="H46" s="31"/>
      <c r="I46" s="32"/>
      <c r="J46" s="31"/>
      <c r="K46" s="34"/>
      <c r="L46" s="33"/>
      <c r="M46" s="30"/>
      <c r="N46" s="31"/>
      <c r="O46" s="32"/>
      <c r="P46" s="33"/>
      <c r="Q46" s="30"/>
      <c r="R46" s="31"/>
      <c r="S46" s="32"/>
      <c r="T46" s="35"/>
      <c r="U46" s="30"/>
      <c r="V46" s="31"/>
      <c r="W46" s="32"/>
      <c r="X46" s="33"/>
      <c r="Y46" s="30"/>
      <c r="Z46" s="31"/>
      <c r="AA46" s="143"/>
      <c r="AB46" s="156"/>
      <c r="AC46" s="177"/>
    </row>
    <row r="47" spans="1:29" ht="13.9" customHeight="1" x14ac:dyDescent="0.15">
      <c r="A47" s="172"/>
      <c r="B47" s="173"/>
      <c r="C47" s="161">
        <f>SUM(C44:C46)</f>
        <v>1</v>
      </c>
      <c r="D47" s="162"/>
      <c r="E47" s="163">
        <f>SUM(E44:E46)</f>
        <v>0</v>
      </c>
      <c r="F47" s="162"/>
      <c r="G47" s="163">
        <f>SUM(G44:G46)</f>
        <v>0</v>
      </c>
      <c r="H47" s="162"/>
      <c r="I47" s="163">
        <f>SUM(I44:I46)</f>
        <v>0</v>
      </c>
      <c r="J47" s="161"/>
      <c r="K47" s="139">
        <f>SUM(K44:K46)</f>
        <v>0</v>
      </c>
      <c r="L47" s="162"/>
      <c r="M47" s="161">
        <f>SUM(M44:M46)</f>
        <v>0</v>
      </c>
      <c r="N47" s="161"/>
      <c r="O47" s="163">
        <f>SUM(O44:O46)</f>
        <v>0</v>
      </c>
      <c r="P47" s="162"/>
      <c r="Q47" s="161">
        <f>SUM(Q44:Q46)</f>
        <v>0</v>
      </c>
      <c r="R47" s="161"/>
      <c r="S47" s="163">
        <f>SUM(S44:S46)</f>
        <v>0</v>
      </c>
      <c r="T47" s="165"/>
      <c r="U47" s="161">
        <f>SUM(U44:U46)</f>
        <v>0</v>
      </c>
      <c r="V47" s="161"/>
      <c r="W47" s="163">
        <f>SUM(W44:W46)</f>
        <v>0</v>
      </c>
      <c r="X47" s="162"/>
      <c r="Y47" s="161">
        <f>SUM(Y44:Y46)</f>
        <v>0</v>
      </c>
      <c r="Z47" s="162"/>
      <c r="AA47" s="174"/>
      <c r="AB47" s="175"/>
      <c r="AC47" s="178"/>
    </row>
    <row r="48" spans="1:29" ht="13.9" customHeight="1" x14ac:dyDescent="0.15">
      <c r="A48" s="18" t="s">
        <v>29</v>
      </c>
      <c r="B48" s="19">
        <v>23</v>
      </c>
      <c r="C48" s="36">
        <v>7</v>
      </c>
      <c r="D48" s="48" t="s">
        <v>65</v>
      </c>
      <c r="E48" s="38"/>
      <c r="F48" s="49"/>
      <c r="G48" s="36"/>
      <c r="H48" s="48"/>
      <c r="I48" s="38"/>
      <c r="J48" s="48"/>
      <c r="K48" s="40"/>
      <c r="L48" s="49"/>
      <c r="M48" s="36"/>
      <c r="N48" s="48"/>
      <c r="O48" s="38"/>
      <c r="P48" s="49"/>
      <c r="Q48" s="36"/>
      <c r="R48" s="48"/>
      <c r="S48" s="38"/>
      <c r="T48" s="50"/>
      <c r="U48" s="36"/>
      <c r="V48" s="48"/>
      <c r="W48" s="38"/>
      <c r="X48" s="49"/>
      <c r="Y48" s="36"/>
      <c r="Z48" s="48"/>
      <c r="AA48" s="179">
        <f>SUM(C49:Z49)</f>
        <v>1.5555555555555556</v>
      </c>
      <c r="AB48" s="180">
        <v>23</v>
      </c>
      <c r="AC48" s="182" t="s">
        <v>29</v>
      </c>
    </row>
    <row r="49" spans="1:29" ht="13.9" customHeight="1" thickBot="1" x14ac:dyDescent="0.2">
      <c r="A49" s="51" t="s">
        <v>34</v>
      </c>
      <c r="B49" s="52">
        <v>10</v>
      </c>
      <c r="C49" s="183">
        <f>$B$49*C48/45</f>
        <v>1.5555555555555556</v>
      </c>
      <c r="D49" s="184"/>
      <c r="E49" s="185">
        <f>$B$49*E48/45</f>
        <v>0</v>
      </c>
      <c r="F49" s="185"/>
      <c r="G49" s="185">
        <f>$B$49*G48/45</f>
        <v>0</v>
      </c>
      <c r="H49" s="185"/>
      <c r="I49" s="184">
        <f>$B$49*I48/45</f>
        <v>0</v>
      </c>
      <c r="J49" s="184"/>
      <c r="K49" s="186">
        <f>$B$49*K48/45</f>
        <v>0</v>
      </c>
      <c r="L49" s="185"/>
      <c r="M49" s="187">
        <f>$B$49*M48/45</f>
        <v>0</v>
      </c>
      <c r="N49" s="188"/>
      <c r="O49" s="185">
        <f>$B$49*O48/45</f>
        <v>0</v>
      </c>
      <c r="P49" s="185"/>
      <c r="Q49" s="187">
        <f>$B$49*Q48/45</f>
        <v>0</v>
      </c>
      <c r="R49" s="188"/>
      <c r="S49" s="185">
        <f>$B$49*S48/45</f>
        <v>0</v>
      </c>
      <c r="T49" s="189"/>
      <c r="U49" s="187">
        <f>$B$49*U48/45</f>
        <v>0</v>
      </c>
      <c r="V49" s="188"/>
      <c r="W49" s="185">
        <f>$B$49*W48/45</f>
        <v>0</v>
      </c>
      <c r="X49" s="185"/>
      <c r="Y49" s="187">
        <f>$B$49*Y48/45</f>
        <v>0</v>
      </c>
      <c r="Z49" s="185"/>
      <c r="AA49" s="144"/>
      <c r="AB49" s="181"/>
      <c r="AC49" s="153"/>
    </row>
    <row r="50" spans="1:29" ht="13.9" customHeight="1" x14ac:dyDescent="0.15">
      <c r="A50" s="169" t="s">
        <v>15</v>
      </c>
      <c r="B50" s="151">
        <v>34</v>
      </c>
      <c r="C50" s="24">
        <v>2</v>
      </c>
      <c r="D50" s="25" t="s">
        <v>61</v>
      </c>
      <c r="E50" s="26"/>
      <c r="F50" s="27"/>
      <c r="G50" s="24"/>
      <c r="H50" s="25"/>
      <c r="I50" s="26"/>
      <c r="J50" s="25"/>
      <c r="K50" s="28"/>
      <c r="L50" s="27"/>
      <c r="M50" s="24"/>
      <c r="N50" s="25"/>
      <c r="O50" s="26"/>
      <c r="P50" s="27"/>
      <c r="Q50" s="24"/>
      <c r="R50" s="25"/>
      <c r="S50" s="26"/>
      <c r="T50" s="29"/>
      <c r="U50" s="24"/>
      <c r="V50" s="25"/>
      <c r="W50" s="26"/>
      <c r="X50" s="27"/>
      <c r="Y50" s="24"/>
      <c r="Z50" s="25"/>
      <c r="AA50" s="154">
        <f>SUM(C54:Z54)</f>
        <v>4</v>
      </c>
      <c r="AB50" s="155">
        <v>34</v>
      </c>
      <c r="AC50" s="132" t="s">
        <v>15</v>
      </c>
    </row>
    <row r="51" spans="1:29" ht="13.9" customHeight="1" x14ac:dyDescent="0.15">
      <c r="A51" s="190"/>
      <c r="B51" s="152"/>
      <c r="C51" s="30">
        <v>1</v>
      </c>
      <c r="D51" s="31" t="s">
        <v>62</v>
      </c>
      <c r="E51" s="32"/>
      <c r="F51" s="33"/>
      <c r="G51" s="30"/>
      <c r="H51" s="31"/>
      <c r="I51" s="32"/>
      <c r="J51" s="31"/>
      <c r="K51" s="34"/>
      <c r="L51" s="33"/>
      <c r="M51" s="30"/>
      <c r="N51" s="31"/>
      <c r="O51" s="32"/>
      <c r="P51" s="33"/>
      <c r="Q51" s="30"/>
      <c r="R51" s="31"/>
      <c r="S51" s="32"/>
      <c r="T51" s="35"/>
      <c r="U51" s="30"/>
      <c r="V51" s="31"/>
      <c r="W51" s="32"/>
      <c r="X51" s="33"/>
      <c r="Y51" s="30"/>
      <c r="Z51" s="31"/>
      <c r="AA51" s="143"/>
      <c r="AB51" s="156"/>
      <c r="AC51" s="192"/>
    </row>
    <row r="52" spans="1:29" ht="13.9" customHeight="1" x14ac:dyDescent="0.15">
      <c r="A52" s="190"/>
      <c r="B52" s="152"/>
      <c r="C52" s="30">
        <v>1</v>
      </c>
      <c r="D52" s="31" t="s">
        <v>63</v>
      </c>
      <c r="E52" s="32"/>
      <c r="F52" s="33"/>
      <c r="G52" s="30"/>
      <c r="H52" s="31"/>
      <c r="I52" s="32"/>
      <c r="J52" s="31"/>
      <c r="K52" s="34"/>
      <c r="L52" s="33"/>
      <c r="M52" s="30"/>
      <c r="N52" s="31"/>
      <c r="O52" s="32"/>
      <c r="P52" s="33"/>
      <c r="Q52" s="30"/>
      <c r="R52" s="31"/>
      <c r="S52" s="32"/>
      <c r="T52" s="35"/>
      <c r="U52" s="30"/>
      <c r="V52" s="31"/>
      <c r="W52" s="32"/>
      <c r="X52" s="33"/>
      <c r="Y52" s="30"/>
      <c r="Z52" s="31"/>
      <c r="AA52" s="143"/>
      <c r="AB52" s="156"/>
      <c r="AC52" s="192"/>
    </row>
    <row r="53" spans="1:29" ht="13.9" customHeight="1" x14ac:dyDescent="0.15">
      <c r="A53" s="190"/>
      <c r="B53" s="152"/>
      <c r="C53" s="30"/>
      <c r="D53" s="31"/>
      <c r="E53" s="32"/>
      <c r="F53" s="33"/>
      <c r="G53" s="30"/>
      <c r="H53" s="31"/>
      <c r="I53" s="32"/>
      <c r="J53" s="31"/>
      <c r="K53" s="34"/>
      <c r="L53" s="33"/>
      <c r="M53" s="30"/>
      <c r="N53" s="31"/>
      <c r="O53" s="32"/>
      <c r="P53" s="33"/>
      <c r="Q53" s="30"/>
      <c r="R53" s="31"/>
      <c r="S53" s="32"/>
      <c r="T53" s="35"/>
      <c r="U53" s="30"/>
      <c r="V53" s="31"/>
      <c r="W53" s="32"/>
      <c r="X53" s="33"/>
      <c r="Y53" s="30"/>
      <c r="Z53" s="31"/>
      <c r="AA53" s="143"/>
      <c r="AB53" s="156"/>
      <c r="AC53" s="192"/>
    </row>
    <row r="54" spans="1:29" ht="13.9" customHeight="1" thickBot="1" x14ac:dyDescent="0.2">
      <c r="A54" s="191"/>
      <c r="B54" s="153"/>
      <c r="C54" s="147">
        <f>SUM(C50:C53)</f>
        <v>4</v>
      </c>
      <c r="D54" s="148"/>
      <c r="E54" s="149">
        <f>SUM(E50:E53)</f>
        <v>0</v>
      </c>
      <c r="F54" s="148"/>
      <c r="G54" s="149">
        <f>SUM(G50:G53)</f>
        <v>0</v>
      </c>
      <c r="H54" s="148"/>
      <c r="I54" s="149">
        <f>SUM(I50:I53)</f>
        <v>0</v>
      </c>
      <c r="J54" s="147"/>
      <c r="K54" s="150">
        <f>SUM(K50:K53)</f>
        <v>0</v>
      </c>
      <c r="L54" s="148"/>
      <c r="M54" s="147">
        <f>SUM(M50:M53)</f>
        <v>0</v>
      </c>
      <c r="N54" s="147"/>
      <c r="O54" s="149">
        <f>SUM(O50:O53)</f>
        <v>0</v>
      </c>
      <c r="P54" s="148"/>
      <c r="Q54" s="147">
        <f>SUM(Q50:Q53)</f>
        <v>0</v>
      </c>
      <c r="R54" s="147"/>
      <c r="S54" s="149">
        <f>SUM(S50:S53)</f>
        <v>0</v>
      </c>
      <c r="T54" s="164"/>
      <c r="U54" s="147">
        <f>SUM(U50:U53)</f>
        <v>0</v>
      </c>
      <c r="V54" s="147"/>
      <c r="W54" s="149">
        <f>SUM(W50:W53)</f>
        <v>0</v>
      </c>
      <c r="X54" s="148"/>
      <c r="Y54" s="147">
        <f>SUM(Y50:Y53)</f>
        <v>0</v>
      </c>
      <c r="Z54" s="148"/>
      <c r="AA54" s="143"/>
      <c r="AB54" s="157"/>
      <c r="AC54" s="193"/>
    </row>
    <row r="55" spans="1:29" ht="13.9" customHeight="1" x14ac:dyDescent="0.15">
      <c r="A55" s="16" t="s">
        <v>14</v>
      </c>
      <c r="B55" s="194"/>
      <c r="C55" s="42">
        <v>1</v>
      </c>
      <c r="D55" s="195"/>
      <c r="E55" s="44"/>
      <c r="F55" s="195"/>
      <c r="G55" s="42"/>
      <c r="H55" s="195"/>
      <c r="I55" s="44"/>
      <c r="J55" s="198"/>
      <c r="K55" s="46"/>
      <c r="L55" s="195"/>
      <c r="M55" s="42"/>
      <c r="N55" s="198"/>
      <c r="O55" s="44"/>
      <c r="P55" s="195"/>
      <c r="Q55" s="42"/>
      <c r="R55" s="198"/>
      <c r="S55" s="44"/>
      <c r="T55" s="202"/>
      <c r="U55" s="42"/>
      <c r="V55" s="198"/>
      <c r="W55" s="44"/>
      <c r="X55" s="195"/>
      <c r="Y55" s="42"/>
      <c r="Z55" s="195"/>
      <c r="AA55" s="154">
        <f>SUM(C58:Z58)</f>
        <v>6</v>
      </c>
      <c r="AB55" s="201"/>
      <c r="AC55" s="17" t="s">
        <v>14</v>
      </c>
    </row>
    <row r="56" spans="1:29" ht="13.9" customHeight="1" x14ac:dyDescent="0.15">
      <c r="A56" s="13" t="s">
        <v>31</v>
      </c>
      <c r="B56" s="194"/>
      <c r="C56" s="30">
        <v>0</v>
      </c>
      <c r="D56" s="196"/>
      <c r="E56" s="32"/>
      <c r="F56" s="196"/>
      <c r="G56" s="30"/>
      <c r="H56" s="196"/>
      <c r="I56" s="32"/>
      <c r="J56" s="199"/>
      <c r="K56" s="34"/>
      <c r="L56" s="196"/>
      <c r="M56" s="30"/>
      <c r="N56" s="199"/>
      <c r="O56" s="32"/>
      <c r="P56" s="196"/>
      <c r="Q56" s="30"/>
      <c r="R56" s="199"/>
      <c r="S56" s="32"/>
      <c r="T56" s="203"/>
      <c r="U56" s="30"/>
      <c r="V56" s="199"/>
      <c r="W56" s="32"/>
      <c r="X56" s="196"/>
      <c r="Y56" s="30"/>
      <c r="Z56" s="196"/>
      <c r="AA56" s="143"/>
      <c r="AB56" s="201"/>
      <c r="AC56" s="14" t="s">
        <v>31</v>
      </c>
    </row>
    <row r="57" spans="1:29" ht="13.9" customHeight="1" x14ac:dyDescent="0.15">
      <c r="A57" s="13" t="s">
        <v>32</v>
      </c>
      <c r="B57" s="194"/>
      <c r="C57" s="30">
        <v>5</v>
      </c>
      <c r="D57" s="197"/>
      <c r="E57" s="32"/>
      <c r="F57" s="197"/>
      <c r="G57" s="30"/>
      <c r="H57" s="197"/>
      <c r="I57" s="32"/>
      <c r="J57" s="200"/>
      <c r="K57" s="34"/>
      <c r="L57" s="197"/>
      <c r="M57" s="30"/>
      <c r="N57" s="200"/>
      <c r="O57" s="32"/>
      <c r="P57" s="197"/>
      <c r="Q57" s="30"/>
      <c r="R57" s="200"/>
      <c r="S57" s="32"/>
      <c r="T57" s="204"/>
      <c r="U57" s="30"/>
      <c r="V57" s="200"/>
      <c r="W57" s="32"/>
      <c r="X57" s="197"/>
      <c r="Y57" s="30"/>
      <c r="Z57" s="197"/>
      <c r="AA57" s="143"/>
      <c r="AB57" s="201"/>
      <c r="AC57" s="14" t="s">
        <v>32</v>
      </c>
    </row>
    <row r="58" spans="1:29" ht="13.9" customHeight="1" thickBot="1" x14ac:dyDescent="0.2">
      <c r="A58" s="15"/>
      <c r="B58" s="194"/>
      <c r="C58" s="147">
        <f>SUM(C55:C57)</f>
        <v>6</v>
      </c>
      <c r="D58" s="148"/>
      <c r="E58" s="149">
        <f>SUM(E55:E57)</f>
        <v>0</v>
      </c>
      <c r="F58" s="148"/>
      <c r="G58" s="149">
        <f>SUM(G55:G57)</f>
        <v>0</v>
      </c>
      <c r="H58" s="148"/>
      <c r="I58" s="149">
        <f>SUM(I55:I57)</f>
        <v>0</v>
      </c>
      <c r="J58" s="147"/>
      <c r="K58" s="150">
        <f>SUM(K55:K57)</f>
        <v>0</v>
      </c>
      <c r="L58" s="148"/>
      <c r="M58" s="147">
        <f>SUM(M55:M57)</f>
        <v>0</v>
      </c>
      <c r="N58" s="147"/>
      <c r="O58" s="149">
        <f>SUM(O55:O57)</f>
        <v>0</v>
      </c>
      <c r="P58" s="148"/>
      <c r="Q58" s="147">
        <f>SUM(Q55:Q57)</f>
        <v>0</v>
      </c>
      <c r="R58" s="147"/>
      <c r="S58" s="149">
        <f>SUM(S55:S57)</f>
        <v>0</v>
      </c>
      <c r="T58" s="164"/>
      <c r="U58" s="147">
        <f>SUM(U55:U57)</f>
        <v>0</v>
      </c>
      <c r="V58" s="147"/>
      <c r="W58" s="149">
        <f>SUM(W55:W57)</f>
        <v>0</v>
      </c>
      <c r="X58" s="148"/>
      <c r="Y58" s="147">
        <f>SUM(Y55:Y57)</f>
        <v>0</v>
      </c>
      <c r="Z58" s="148"/>
      <c r="AA58" s="144"/>
      <c r="AB58" s="201"/>
      <c r="AC58" s="6"/>
    </row>
    <row r="59" spans="1:29" ht="13.9" customHeight="1" x14ac:dyDescent="0.15">
      <c r="A59" s="137" t="s">
        <v>33</v>
      </c>
      <c r="B59" s="205"/>
      <c r="C59" s="24"/>
      <c r="D59" s="25"/>
      <c r="E59" s="26"/>
      <c r="F59" s="27"/>
      <c r="G59" s="24"/>
      <c r="H59" s="25"/>
      <c r="I59" s="26"/>
      <c r="J59" s="25"/>
      <c r="K59" s="28"/>
      <c r="L59" s="27"/>
      <c r="M59" s="24"/>
      <c r="N59" s="25"/>
      <c r="O59" s="26"/>
      <c r="P59" s="27"/>
      <c r="Q59" s="24"/>
      <c r="R59" s="25"/>
      <c r="S59" s="26"/>
      <c r="T59" s="29"/>
      <c r="U59" s="24"/>
      <c r="V59" s="25"/>
      <c r="W59" s="26"/>
      <c r="X59" s="27"/>
      <c r="Y59" s="24"/>
      <c r="Z59" s="25"/>
      <c r="AA59" s="154">
        <f>SUM(C63:Z63)</f>
        <v>0</v>
      </c>
      <c r="AB59" s="207"/>
      <c r="AC59" s="126" t="s">
        <v>33</v>
      </c>
    </row>
    <row r="60" spans="1:29" ht="13.9" customHeight="1" x14ac:dyDescent="0.15">
      <c r="A60" s="138"/>
      <c r="B60" s="194"/>
      <c r="C60" s="30"/>
      <c r="D60" s="31"/>
      <c r="E60" s="32"/>
      <c r="F60" s="33"/>
      <c r="G60" s="30"/>
      <c r="H60" s="31"/>
      <c r="I60" s="32"/>
      <c r="J60" s="31"/>
      <c r="K60" s="34"/>
      <c r="L60" s="33"/>
      <c r="M60" s="30"/>
      <c r="N60" s="31"/>
      <c r="O60" s="32"/>
      <c r="P60" s="33"/>
      <c r="Q60" s="30"/>
      <c r="R60" s="31"/>
      <c r="S60" s="32"/>
      <c r="T60" s="35"/>
      <c r="U60" s="30"/>
      <c r="V60" s="31"/>
      <c r="W60" s="32"/>
      <c r="X60" s="33"/>
      <c r="Y60" s="30"/>
      <c r="Z60" s="31"/>
      <c r="AA60" s="143"/>
      <c r="AB60" s="201"/>
      <c r="AC60" s="146"/>
    </row>
    <row r="61" spans="1:29" ht="13.9" customHeight="1" x14ac:dyDescent="0.15">
      <c r="A61" s="138"/>
      <c r="B61" s="194"/>
      <c r="C61" s="30"/>
      <c r="D61" s="31"/>
      <c r="E61" s="32"/>
      <c r="F61" s="33"/>
      <c r="G61" s="30"/>
      <c r="H61" s="31"/>
      <c r="I61" s="32"/>
      <c r="J61" s="31"/>
      <c r="K61" s="34"/>
      <c r="L61" s="33"/>
      <c r="M61" s="30"/>
      <c r="N61" s="31"/>
      <c r="O61" s="32"/>
      <c r="P61" s="33"/>
      <c r="Q61" s="30"/>
      <c r="R61" s="31"/>
      <c r="S61" s="32"/>
      <c r="T61" s="35"/>
      <c r="U61" s="30"/>
      <c r="V61" s="31"/>
      <c r="W61" s="32"/>
      <c r="X61" s="33"/>
      <c r="Y61" s="30"/>
      <c r="Z61" s="31"/>
      <c r="AA61" s="143"/>
      <c r="AB61" s="201"/>
      <c r="AC61" s="146"/>
    </row>
    <row r="62" spans="1:29" ht="13.9" customHeight="1" x14ac:dyDescent="0.15">
      <c r="A62" s="138"/>
      <c r="B62" s="194"/>
      <c r="C62" s="30"/>
      <c r="D62" s="31"/>
      <c r="E62" s="32"/>
      <c r="F62" s="33"/>
      <c r="G62" s="30"/>
      <c r="H62" s="31"/>
      <c r="I62" s="32"/>
      <c r="J62" s="31"/>
      <c r="K62" s="34"/>
      <c r="L62" s="33"/>
      <c r="M62" s="30"/>
      <c r="N62" s="31"/>
      <c r="O62" s="32"/>
      <c r="P62" s="33"/>
      <c r="Q62" s="30"/>
      <c r="R62" s="31"/>
      <c r="S62" s="32"/>
      <c r="T62" s="35"/>
      <c r="U62" s="30"/>
      <c r="V62" s="31"/>
      <c r="W62" s="32"/>
      <c r="X62" s="33"/>
      <c r="Y62" s="30"/>
      <c r="Z62" s="31"/>
      <c r="AA62" s="143"/>
      <c r="AB62" s="201"/>
      <c r="AC62" s="146"/>
    </row>
    <row r="63" spans="1:29" ht="13.9" customHeight="1" thickBot="1" x14ac:dyDescent="0.2">
      <c r="A63" s="150"/>
      <c r="B63" s="206"/>
      <c r="C63" s="147">
        <f>SUM(C59:C62)</f>
        <v>0</v>
      </c>
      <c r="D63" s="148"/>
      <c r="E63" s="149">
        <f>SUM(E59:E62)</f>
        <v>0</v>
      </c>
      <c r="F63" s="148"/>
      <c r="G63" s="149">
        <f>SUM(G59:G62)</f>
        <v>0</v>
      </c>
      <c r="H63" s="148"/>
      <c r="I63" s="149">
        <f>SUM(I59:I62)</f>
        <v>0</v>
      </c>
      <c r="J63" s="147"/>
      <c r="K63" s="150">
        <f>SUM(K59:K62)</f>
        <v>0</v>
      </c>
      <c r="L63" s="148"/>
      <c r="M63" s="147">
        <f>SUM(M59:M62)</f>
        <v>0</v>
      </c>
      <c r="N63" s="147"/>
      <c r="O63" s="149">
        <f>SUM(O59:O62)</f>
        <v>0</v>
      </c>
      <c r="P63" s="148"/>
      <c r="Q63" s="147">
        <f>SUM(Q59:Q62)</f>
        <v>0</v>
      </c>
      <c r="R63" s="147"/>
      <c r="S63" s="149">
        <f>SUM(S59:S62)</f>
        <v>0</v>
      </c>
      <c r="T63" s="164"/>
      <c r="U63" s="147">
        <f>SUM(U59:U62)</f>
        <v>0</v>
      </c>
      <c r="V63" s="147"/>
      <c r="W63" s="149">
        <f>SUM(W59:W62)</f>
        <v>0</v>
      </c>
      <c r="X63" s="148"/>
      <c r="Y63" s="147">
        <f>SUM(Y59:Y62)</f>
        <v>0</v>
      </c>
      <c r="Z63" s="148"/>
      <c r="AA63" s="143"/>
      <c r="AB63" s="208"/>
      <c r="AC63" s="127"/>
    </row>
    <row r="64" spans="1:29" ht="22.5" customHeight="1" thickBot="1" x14ac:dyDescent="0.2">
      <c r="A64" s="20"/>
      <c r="B64" s="21">
        <f>SUM(B6:B48)+B50</f>
        <v>885</v>
      </c>
      <c r="C64" s="209">
        <f>C10+C13+C18+C23+C28+C33+C38+C43+C47+C49+C54+C58+C63</f>
        <v>69.555555555555557</v>
      </c>
      <c r="D64" s="210"/>
      <c r="E64" s="209">
        <f t="shared" ref="E64" si="0">E10+E13+E18+E23+E28+E33+E38+E43+E47+E49+E54+E58+E63</f>
        <v>0</v>
      </c>
      <c r="F64" s="210"/>
      <c r="G64" s="209">
        <f t="shared" ref="G64" si="1">G10+G13+G18+G23+G28+G33+G38+G43+G47+G49+G54+G58+G63</f>
        <v>0</v>
      </c>
      <c r="H64" s="210"/>
      <c r="I64" s="209">
        <f t="shared" ref="I64" si="2">I10+I13+I18+I23+I28+I33+I38+I43+I47+I49+I54+I58+I63</f>
        <v>0</v>
      </c>
      <c r="J64" s="211"/>
      <c r="K64" s="212">
        <f t="shared" ref="K64" si="3">K10+K13+K18+K23+K28+K33+K38+K43+K47+K49+K54+K58+K63</f>
        <v>0</v>
      </c>
      <c r="L64" s="210"/>
      <c r="M64" s="209">
        <f t="shared" ref="M64" si="4">M10+M13+M18+M23+M28+M33+M38+M43+M47+M49+M54+M58+M63</f>
        <v>0</v>
      </c>
      <c r="N64" s="210"/>
      <c r="O64" s="209">
        <f t="shared" ref="O64" si="5">O10+O13+O18+O23+O28+O33+O38+O43+O47+O49+O54+O58+O63</f>
        <v>0</v>
      </c>
      <c r="P64" s="210"/>
      <c r="Q64" s="209">
        <f t="shared" ref="Q64" si="6">Q10+Q13+Q18+Q23+Q28+Q33+Q38+Q43+Q47+Q49+Q54+Q58+Q63</f>
        <v>0</v>
      </c>
      <c r="R64" s="210"/>
      <c r="S64" s="209">
        <f t="shared" ref="S64" si="7">S10+S13+S18+S23+S28+S33+S38+S43+S47+S49+S54+S58+S63</f>
        <v>0</v>
      </c>
      <c r="T64" s="213"/>
      <c r="U64" s="209">
        <f t="shared" ref="U64" si="8">U10+U13+U18+U23+U28+U33+U38+U43+U47+U49+U54+U58+U63</f>
        <v>0</v>
      </c>
      <c r="V64" s="210"/>
      <c r="W64" s="209">
        <f t="shared" ref="W64" si="9">W10+W13+W18+W23+W28+W33+W38+W43+W47+W49+W54+W58+W63</f>
        <v>0</v>
      </c>
      <c r="X64" s="210"/>
      <c r="Y64" s="209">
        <f t="shared" ref="Y64" si="10">Y10+Y13+Y18+Y23+Y28+Y33+Y38+Y43+Y47+Y49+Y54+Y58+Y63</f>
        <v>0</v>
      </c>
      <c r="Z64" s="210"/>
      <c r="AA64" s="22">
        <f>SUM(AA6:AA63)</f>
        <v>69.555555555555557</v>
      </c>
      <c r="AB64" s="23">
        <f>SUM(AB6:AB48)+AB50</f>
        <v>885</v>
      </c>
      <c r="AC64" s="21"/>
    </row>
  </sheetData>
  <mergeCells count="262">
    <mergeCell ref="U64:V64"/>
    <mergeCell ref="W64:X64"/>
    <mergeCell ref="Y64:Z64"/>
    <mergeCell ref="Y63:Z63"/>
    <mergeCell ref="C64:D64"/>
    <mergeCell ref="E64:F64"/>
    <mergeCell ref="G64:H64"/>
    <mergeCell ref="I64:J64"/>
    <mergeCell ref="K64:L64"/>
    <mergeCell ref="M64:N64"/>
    <mergeCell ref="O64:P64"/>
    <mergeCell ref="Q64:R64"/>
    <mergeCell ref="S64:T64"/>
    <mergeCell ref="M63:N63"/>
    <mergeCell ref="O63:P63"/>
    <mergeCell ref="Q63:R63"/>
    <mergeCell ref="S63:T63"/>
    <mergeCell ref="U63:V63"/>
    <mergeCell ref="W63:X63"/>
    <mergeCell ref="A59:A63"/>
    <mergeCell ref="B59:B63"/>
    <mergeCell ref="AA59:AA63"/>
    <mergeCell ref="AB59:AB63"/>
    <mergeCell ref="AC59:AC63"/>
    <mergeCell ref="C63:D63"/>
    <mergeCell ref="E63:F63"/>
    <mergeCell ref="G63:H63"/>
    <mergeCell ref="I63:J63"/>
    <mergeCell ref="K63:L63"/>
    <mergeCell ref="AB55:AB58"/>
    <mergeCell ref="C58:D58"/>
    <mergeCell ref="E58:F58"/>
    <mergeCell ref="G58:H58"/>
    <mergeCell ref="I58:J58"/>
    <mergeCell ref="K58:L58"/>
    <mergeCell ref="M58:N58"/>
    <mergeCell ref="O58:P58"/>
    <mergeCell ref="Q58:R58"/>
    <mergeCell ref="S58:T58"/>
    <mergeCell ref="R55:R57"/>
    <mergeCell ref="T55:T57"/>
    <mergeCell ref="V55:V57"/>
    <mergeCell ref="X55:X57"/>
    <mergeCell ref="Z55:Z57"/>
    <mergeCell ref="AA55:AA58"/>
    <mergeCell ref="U58:V58"/>
    <mergeCell ref="W58:X58"/>
    <mergeCell ref="Y58:Z58"/>
    <mergeCell ref="B55:B58"/>
    <mergeCell ref="D55:D57"/>
    <mergeCell ref="F55:F57"/>
    <mergeCell ref="H55:H57"/>
    <mergeCell ref="J55:J57"/>
    <mergeCell ref="L55:L57"/>
    <mergeCell ref="N55:N57"/>
    <mergeCell ref="P55:P57"/>
    <mergeCell ref="K54:L54"/>
    <mergeCell ref="M54:N54"/>
    <mergeCell ref="O54:P54"/>
    <mergeCell ref="A50:A54"/>
    <mergeCell ref="B50:B54"/>
    <mergeCell ref="AA50:AA54"/>
    <mergeCell ref="AB50:AB54"/>
    <mergeCell ref="AC50:AC54"/>
    <mergeCell ref="C54:D54"/>
    <mergeCell ref="E54:F54"/>
    <mergeCell ref="G54:H54"/>
    <mergeCell ref="I54:J54"/>
    <mergeCell ref="W54:X54"/>
    <mergeCell ref="Y54:Z54"/>
    <mergeCell ref="Q54:R54"/>
    <mergeCell ref="S54:T54"/>
    <mergeCell ref="U54:V54"/>
    <mergeCell ref="AA48:AA49"/>
    <mergeCell ref="AB48:AB49"/>
    <mergeCell ref="AC48:AC49"/>
    <mergeCell ref="C49:D49"/>
    <mergeCell ref="E49:F49"/>
    <mergeCell ref="G49:H49"/>
    <mergeCell ref="I49:J49"/>
    <mergeCell ref="K49:L49"/>
    <mergeCell ref="K47:L47"/>
    <mergeCell ref="M47:N47"/>
    <mergeCell ref="O47:P47"/>
    <mergeCell ref="Q47:R47"/>
    <mergeCell ref="S47:T47"/>
    <mergeCell ref="U47:V47"/>
    <mergeCell ref="Y49:Z49"/>
    <mergeCell ref="M49:N49"/>
    <mergeCell ref="O49:P49"/>
    <mergeCell ref="Q49:R49"/>
    <mergeCell ref="S49:T49"/>
    <mergeCell ref="U49:V49"/>
    <mergeCell ref="W49:X49"/>
    <mergeCell ref="AC39:AC43"/>
    <mergeCell ref="C43:D43"/>
    <mergeCell ref="E43:F43"/>
    <mergeCell ref="G43:H43"/>
    <mergeCell ref="W47:X47"/>
    <mergeCell ref="Y47:Z47"/>
    <mergeCell ref="A44:A47"/>
    <mergeCell ref="B44:B47"/>
    <mergeCell ref="AA44:AA47"/>
    <mergeCell ref="AB44:AB47"/>
    <mergeCell ref="AC44:AC47"/>
    <mergeCell ref="C47:D47"/>
    <mergeCell ref="E47:F47"/>
    <mergeCell ref="G47:H47"/>
    <mergeCell ref="I47:J47"/>
    <mergeCell ref="I43:J43"/>
    <mergeCell ref="K43:L43"/>
    <mergeCell ref="Y43:Z43"/>
    <mergeCell ref="M43:N43"/>
    <mergeCell ref="O43:P43"/>
    <mergeCell ref="Q43:R43"/>
    <mergeCell ref="S43:T43"/>
    <mergeCell ref="U43:V43"/>
    <mergeCell ref="W43:X43"/>
    <mergeCell ref="AC34:AC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A34:A38"/>
    <mergeCell ref="B34:B38"/>
    <mergeCell ref="AA34:AA38"/>
    <mergeCell ref="AB34:AB38"/>
    <mergeCell ref="U38:V38"/>
    <mergeCell ref="W38:X38"/>
    <mergeCell ref="Y38:Z38"/>
    <mergeCell ref="A39:A43"/>
    <mergeCell ref="B39:B43"/>
    <mergeCell ref="AA39:AA43"/>
    <mergeCell ref="AB39:AB43"/>
    <mergeCell ref="K33:L33"/>
    <mergeCell ref="M33:N33"/>
    <mergeCell ref="O33:P33"/>
    <mergeCell ref="Q33:R33"/>
    <mergeCell ref="S33:T33"/>
    <mergeCell ref="U33:V33"/>
    <mergeCell ref="A24:A28"/>
    <mergeCell ref="B24:B28"/>
    <mergeCell ref="AA24:AA28"/>
    <mergeCell ref="W28:X28"/>
    <mergeCell ref="AB24:AB28"/>
    <mergeCell ref="AC24:AC28"/>
    <mergeCell ref="C28:D28"/>
    <mergeCell ref="E28:F28"/>
    <mergeCell ref="G28:H28"/>
    <mergeCell ref="W33:X33"/>
    <mergeCell ref="Y33:Z33"/>
    <mergeCell ref="A29:A33"/>
    <mergeCell ref="B29:B33"/>
    <mergeCell ref="AA29:AA33"/>
    <mergeCell ref="AB29:AB33"/>
    <mergeCell ref="AC29:AC33"/>
    <mergeCell ref="C33:D33"/>
    <mergeCell ref="E33:F33"/>
    <mergeCell ref="G33:H33"/>
    <mergeCell ref="I33:J33"/>
    <mergeCell ref="I28:J28"/>
    <mergeCell ref="K28:L28"/>
    <mergeCell ref="Y28:Z28"/>
    <mergeCell ref="M28:N28"/>
    <mergeCell ref="O28:P28"/>
    <mergeCell ref="Q28:R28"/>
    <mergeCell ref="S28:T28"/>
    <mergeCell ref="U28:V28"/>
    <mergeCell ref="AC19:AC23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A19:A23"/>
    <mergeCell ref="B19:B23"/>
    <mergeCell ref="AA19:AA23"/>
    <mergeCell ref="AB19:AB23"/>
    <mergeCell ref="U23:V23"/>
    <mergeCell ref="W23:X23"/>
    <mergeCell ref="Y23:Z23"/>
    <mergeCell ref="AA14:AA18"/>
    <mergeCell ref="AB14:AB18"/>
    <mergeCell ref="A14:A18"/>
    <mergeCell ref="B14:B18"/>
    <mergeCell ref="AC14:AC18"/>
    <mergeCell ref="C18:D18"/>
    <mergeCell ref="E18:F18"/>
    <mergeCell ref="G18:H18"/>
    <mergeCell ref="I18:J18"/>
    <mergeCell ref="K18:L18"/>
    <mergeCell ref="M18:N18"/>
    <mergeCell ref="O18:P18"/>
    <mergeCell ref="Q13:R13"/>
    <mergeCell ref="S13:T13"/>
    <mergeCell ref="U13:V13"/>
    <mergeCell ref="W13:X13"/>
    <mergeCell ref="Y13:Z13"/>
    <mergeCell ref="Q18:R18"/>
    <mergeCell ref="S18:T18"/>
    <mergeCell ref="U18:V18"/>
    <mergeCell ref="W18:X18"/>
    <mergeCell ref="Y18:Z18"/>
    <mergeCell ref="A11:A13"/>
    <mergeCell ref="AA11:AA13"/>
    <mergeCell ref="AC11:AC13"/>
    <mergeCell ref="C13:D13"/>
    <mergeCell ref="E13:F13"/>
    <mergeCell ref="G13:H13"/>
    <mergeCell ref="I13:J13"/>
    <mergeCell ref="K13:L13"/>
    <mergeCell ref="M13:N13"/>
    <mergeCell ref="O13:P13"/>
    <mergeCell ref="B6:B13"/>
    <mergeCell ref="AA6:AA10"/>
    <mergeCell ref="AB6:AB13"/>
    <mergeCell ref="AC6:AC10"/>
    <mergeCell ref="O10:P10"/>
    <mergeCell ref="Q10:R10"/>
    <mergeCell ref="S10:T10"/>
    <mergeCell ref="U10:V10"/>
    <mergeCell ref="W10:X10"/>
    <mergeCell ref="Y10:Z10"/>
    <mergeCell ref="K10:L10"/>
    <mergeCell ref="M10:N10"/>
    <mergeCell ref="A4:A5"/>
    <mergeCell ref="B4:B5"/>
    <mergeCell ref="C4:D4"/>
    <mergeCell ref="E4:F4"/>
    <mergeCell ref="G4:H4"/>
    <mergeCell ref="I4:J4"/>
    <mergeCell ref="E10:F10"/>
    <mergeCell ref="G10:H10"/>
    <mergeCell ref="I10:J10"/>
    <mergeCell ref="A6:A10"/>
    <mergeCell ref="C10:D10"/>
    <mergeCell ref="G1:I1"/>
    <mergeCell ref="Q1:S1"/>
    <mergeCell ref="AA1:AC1"/>
    <mergeCell ref="H2:J3"/>
    <mergeCell ref="R2:T3"/>
    <mergeCell ref="AB2:AG3"/>
    <mergeCell ref="W4:X4"/>
    <mergeCell ref="Y4:Z4"/>
    <mergeCell ref="AA4:AA5"/>
    <mergeCell ref="AB4:AB5"/>
    <mergeCell ref="AC4:AC5"/>
    <mergeCell ref="K4:L4"/>
    <mergeCell ref="M4:N4"/>
    <mergeCell ref="O4:P4"/>
    <mergeCell ref="Q4:R4"/>
    <mergeCell ref="S4:T4"/>
    <mergeCell ref="U4:V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64" orientation="portrait" r:id="rId1"/>
  <colBreaks count="2" manualBreakCount="2">
    <brk id="10" max="85" man="1"/>
    <brk id="20" max="8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351D3-565A-4B86-BD1E-2C25225CC851}">
  <dimension ref="A1:AG71"/>
  <sheetViews>
    <sheetView view="pageBreakPreview" zoomScaleNormal="100" zoomScaleSheetLayoutView="100" workbookViewId="0">
      <pane xSplit="2" ySplit="5" topLeftCell="F21" activePane="bottomRight" state="frozen"/>
      <selection activeCell="D2" sqref="D2"/>
      <selection pane="topRight" activeCell="D2" sqref="D2"/>
      <selection pane="bottomLeft" activeCell="D2" sqref="D2"/>
      <selection pane="bottomRight" activeCell="H24" sqref="H24"/>
    </sheetView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5.5" style="2" customWidth="1"/>
    <col min="10" max="10" width="22.75" style="2" customWidth="1"/>
    <col min="11" max="11" width="5.5" style="2"/>
    <col min="12" max="12" width="22.75" style="2" customWidth="1"/>
    <col min="13" max="13" width="5.5" style="2"/>
    <col min="14" max="14" width="22.75" style="2" customWidth="1"/>
    <col min="15" max="15" width="5.5" style="2"/>
    <col min="16" max="16" width="22.75" style="2" customWidth="1"/>
    <col min="17" max="17" width="5.5" style="2"/>
    <col min="18" max="18" width="22.75" style="2" customWidth="1"/>
    <col min="19" max="19" width="5.5" style="2"/>
    <col min="20" max="20" width="22.75" style="2" customWidth="1"/>
    <col min="21" max="21" width="5.5" style="2"/>
    <col min="22" max="22" width="22.75" style="2" customWidth="1"/>
    <col min="23" max="23" width="5.5" style="2"/>
    <col min="24" max="24" width="22.75" style="2" customWidth="1"/>
    <col min="25" max="25" width="5.5" style="2"/>
    <col min="26" max="26" width="22.75" style="2" customWidth="1"/>
    <col min="27" max="27" width="9.125" style="2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66</v>
      </c>
      <c r="F1" s="3" t="s">
        <v>46</v>
      </c>
      <c r="G1" s="108" t="s">
        <v>1099</v>
      </c>
      <c r="H1" s="109"/>
      <c r="I1" s="110"/>
      <c r="K1" s="1" t="str">
        <f>A1</f>
        <v>令和８年度　第１学年　年間指導計画</v>
      </c>
      <c r="P1" s="3" t="s">
        <v>46</v>
      </c>
      <c r="Q1" s="111" t="str">
        <f>G1</f>
        <v>対話的</v>
      </c>
      <c r="R1" s="112"/>
      <c r="S1" s="113"/>
      <c r="U1" s="1" t="str">
        <f>A1</f>
        <v>令和８年度　第１学年　年間指導計画</v>
      </c>
      <c r="Z1" s="3" t="s">
        <v>46</v>
      </c>
      <c r="AA1" s="111" t="str">
        <f>G1</f>
        <v>対話的</v>
      </c>
      <c r="AB1" s="112"/>
      <c r="AC1" s="113"/>
    </row>
    <row r="2" spans="1:33" ht="13.9" customHeight="1" thickTop="1" x14ac:dyDescent="0.15">
      <c r="H2" s="114" t="s">
        <v>216</v>
      </c>
      <c r="I2" s="114"/>
      <c r="J2" s="114"/>
      <c r="R2" s="116" t="str">
        <f>H2</f>
        <v>【学校名】江戸川区立臨海小学校</v>
      </c>
      <c r="S2" s="116"/>
      <c r="T2" s="116"/>
      <c r="Z2" s="4"/>
      <c r="AA2" s="4"/>
      <c r="AB2" s="116" t="str">
        <f>H2</f>
        <v>【学校名】江戸川区立臨海小学校</v>
      </c>
      <c r="AC2" s="116"/>
      <c r="AD2" s="116"/>
      <c r="AE2" s="116"/>
      <c r="AF2" s="116"/>
      <c r="AG2" s="116"/>
    </row>
    <row r="3" spans="1:33" ht="13.9" customHeight="1" thickBot="1" x14ac:dyDescent="0.2">
      <c r="H3" s="115"/>
      <c r="I3" s="115"/>
      <c r="J3" s="115"/>
      <c r="R3" s="117"/>
      <c r="S3" s="117"/>
      <c r="T3" s="117"/>
      <c r="Z3" s="5"/>
      <c r="AA3" s="5"/>
      <c r="AB3" s="116"/>
      <c r="AC3" s="116"/>
      <c r="AD3" s="116"/>
      <c r="AE3" s="116"/>
      <c r="AF3" s="116"/>
      <c r="AG3" s="116"/>
    </row>
    <row r="4" spans="1:33" ht="13.9" customHeight="1" x14ac:dyDescent="0.15">
      <c r="A4" s="130"/>
      <c r="B4" s="132" t="s">
        <v>22</v>
      </c>
      <c r="C4" s="120" t="s">
        <v>8</v>
      </c>
      <c r="D4" s="121"/>
      <c r="E4" s="118" t="s">
        <v>25</v>
      </c>
      <c r="F4" s="119"/>
      <c r="G4" s="120" t="s">
        <v>26</v>
      </c>
      <c r="H4" s="121"/>
      <c r="I4" s="118" t="s">
        <v>27</v>
      </c>
      <c r="J4" s="121"/>
      <c r="K4" s="128" t="s">
        <v>43</v>
      </c>
      <c r="L4" s="119"/>
      <c r="M4" s="120" t="s">
        <v>36</v>
      </c>
      <c r="N4" s="121"/>
      <c r="O4" s="118" t="s">
        <v>37</v>
      </c>
      <c r="P4" s="119"/>
      <c r="Q4" s="120" t="s">
        <v>38</v>
      </c>
      <c r="R4" s="121"/>
      <c r="S4" s="118" t="s">
        <v>39</v>
      </c>
      <c r="T4" s="129"/>
      <c r="U4" s="120" t="s">
        <v>40</v>
      </c>
      <c r="V4" s="121"/>
      <c r="W4" s="118" t="s">
        <v>41</v>
      </c>
      <c r="X4" s="119"/>
      <c r="Y4" s="120" t="s">
        <v>42</v>
      </c>
      <c r="Z4" s="121"/>
      <c r="AA4" s="122" t="s">
        <v>44</v>
      </c>
      <c r="AB4" s="124" t="s">
        <v>22</v>
      </c>
      <c r="AC4" s="126"/>
    </row>
    <row r="5" spans="1:33" ht="13.9" customHeight="1" thickBot="1" x14ac:dyDescent="0.2">
      <c r="A5" s="131"/>
      <c r="B5" s="133"/>
      <c r="C5" s="7" t="s">
        <v>9</v>
      </c>
      <c r="D5" s="8" t="s">
        <v>10</v>
      </c>
      <c r="E5" s="9" t="s">
        <v>9</v>
      </c>
      <c r="F5" s="10" t="s">
        <v>10</v>
      </c>
      <c r="G5" s="7" t="s">
        <v>9</v>
      </c>
      <c r="H5" s="8" t="s">
        <v>10</v>
      </c>
      <c r="I5" s="9" t="s">
        <v>9</v>
      </c>
      <c r="J5" s="8" t="s">
        <v>10</v>
      </c>
      <c r="K5" s="11" t="s">
        <v>9</v>
      </c>
      <c r="L5" s="10" t="s">
        <v>10</v>
      </c>
      <c r="M5" s="7" t="s">
        <v>9</v>
      </c>
      <c r="N5" s="8" t="s">
        <v>10</v>
      </c>
      <c r="O5" s="9" t="s">
        <v>9</v>
      </c>
      <c r="P5" s="10" t="s">
        <v>10</v>
      </c>
      <c r="Q5" s="7" t="s">
        <v>9</v>
      </c>
      <c r="R5" s="8" t="s">
        <v>10</v>
      </c>
      <c r="S5" s="9" t="s">
        <v>9</v>
      </c>
      <c r="T5" s="12" t="s">
        <v>10</v>
      </c>
      <c r="U5" s="7" t="s">
        <v>9</v>
      </c>
      <c r="V5" s="8" t="s">
        <v>10</v>
      </c>
      <c r="W5" s="9" t="s">
        <v>9</v>
      </c>
      <c r="X5" s="10" t="s">
        <v>10</v>
      </c>
      <c r="Y5" s="7" t="s">
        <v>9</v>
      </c>
      <c r="Z5" s="8" t="s">
        <v>10</v>
      </c>
      <c r="AA5" s="123"/>
      <c r="AB5" s="125"/>
      <c r="AC5" s="127"/>
    </row>
    <row r="6" spans="1:33" ht="13.9" customHeight="1" x14ac:dyDescent="0.15">
      <c r="A6" s="137" t="s">
        <v>0</v>
      </c>
      <c r="B6" s="151">
        <v>306</v>
      </c>
      <c r="C6" s="54">
        <v>2</v>
      </c>
      <c r="D6" s="55" t="s">
        <v>217</v>
      </c>
      <c r="E6" s="62">
        <v>1</v>
      </c>
      <c r="F6" s="55" t="s">
        <v>226</v>
      </c>
      <c r="G6" s="62">
        <v>2</v>
      </c>
      <c r="H6" s="63" t="s">
        <v>227</v>
      </c>
      <c r="I6" s="62">
        <v>3</v>
      </c>
      <c r="J6" s="55" t="s">
        <v>228</v>
      </c>
      <c r="K6" s="64"/>
      <c r="L6" s="64"/>
      <c r="M6" s="62">
        <v>2</v>
      </c>
      <c r="N6" s="63" t="s">
        <v>229</v>
      </c>
      <c r="O6" s="62">
        <v>8</v>
      </c>
      <c r="P6" s="63" t="s">
        <v>230</v>
      </c>
      <c r="Q6" s="62">
        <v>7</v>
      </c>
      <c r="R6" s="63" t="s">
        <v>231</v>
      </c>
      <c r="S6" s="62">
        <v>3</v>
      </c>
      <c r="T6" s="63" t="s">
        <v>232</v>
      </c>
      <c r="U6" s="62">
        <v>2</v>
      </c>
      <c r="V6" s="55" t="s">
        <v>233</v>
      </c>
      <c r="W6" s="62">
        <v>1</v>
      </c>
      <c r="X6" s="55" t="s">
        <v>234</v>
      </c>
      <c r="Y6" s="62">
        <v>3</v>
      </c>
      <c r="Z6" s="65" t="s">
        <v>235</v>
      </c>
      <c r="AA6" s="154">
        <f>SUM(C14:Z14)</f>
        <v>243</v>
      </c>
      <c r="AB6" s="155">
        <v>306</v>
      </c>
      <c r="AC6" s="126" t="s">
        <v>0</v>
      </c>
    </row>
    <row r="7" spans="1:33" ht="13.9" customHeight="1" x14ac:dyDescent="0.15">
      <c r="A7" s="138"/>
      <c r="B7" s="152"/>
      <c r="C7" s="56">
        <v>2</v>
      </c>
      <c r="D7" s="57" t="s">
        <v>218</v>
      </c>
      <c r="E7" s="66">
        <v>2</v>
      </c>
      <c r="F7" s="57" t="s">
        <v>236</v>
      </c>
      <c r="G7" s="66">
        <v>2</v>
      </c>
      <c r="H7" s="67" t="s">
        <v>237</v>
      </c>
      <c r="I7" s="66">
        <v>7</v>
      </c>
      <c r="J7" s="57" t="s">
        <v>238</v>
      </c>
      <c r="K7" s="68"/>
      <c r="L7" s="68"/>
      <c r="M7" s="66">
        <v>2</v>
      </c>
      <c r="N7" s="67" t="s">
        <v>239</v>
      </c>
      <c r="O7" s="66">
        <v>2</v>
      </c>
      <c r="P7" s="67" t="s">
        <v>240</v>
      </c>
      <c r="Q7" s="66">
        <v>5</v>
      </c>
      <c r="R7" s="67" t="s">
        <v>241</v>
      </c>
      <c r="S7" s="66">
        <v>4</v>
      </c>
      <c r="T7" s="67" t="s">
        <v>242</v>
      </c>
      <c r="U7" s="66">
        <v>2</v>
      </c>
      <c r="V7" s="57" t="s">
        <v>243</v>
      </c>
      <c r="W7" s="66">
        <v>3</v>
      </c>
      <c r="X7" s="57" t="s">
        <v>244</v>
      </c>
      <c r="Y7" s="66">
        <v>3</v>
      </c>
      <c r="Z7" s="69" t="s">
        <v>245</v>
      </c>
      <c r="AA7" s="143"/>
      <c r="AB7" s="156"/>
      <c r="AC7" s="146"/>
    </row>
    <row r="8" spans="1:33" ht="13.9" customHeight="1" x14ac:dyDescent="0.15">
      <c r="A8" s="138"/>
      <c r="B8" s="152"/>
      <c r="C8" s="56">
        <v>2</v>
      </c>
      <c r="D8" s="57" t="s">
        <v>219</v>
      </c>
      <c r="E8" s="66">
        <v>2</v>
      </c>
      <c r="F8" s="57" t="s">
        <v>246</v>
      </c>
      <c r="G8" s="66">
        <v>3</v>
      </c>
      <c r="H8" s="67" t="s">
        <v>247</v>
      </c>
      <c r="I8" s="66">
        <v>5</v>
      </c>
      <c r="J8" s="57" t="s">
        <v>248</v>
      </c>
      <c r="K8" s="68"/>
      <c r="L8" s="68"/>
      <c r="M8" s="66">
        <v>2</v>
      </c>
      <c r="N8" s="67" t="s">
        <v>249</v>
      </c>
      <c r="O8" s="66">
        <v>3</v>
      </c>
      <c r="P8" s="67" t="s">
        <v>250</v>
      </c>
      <c r="Q8" s="66">
        <v>2</v>
      </c>
      <c r="R8" s="67" t="s">
        <v>251</v>
      </c>
      <c r="S8" s="66">
        <v>2</v>
      </c>
      <c r="T8" s="67" t="s">
        <v>242</v>
      </c>
      <c r="U8" s="66">
        <v>2</v>
      </c>
      <c r="V8" s="57" t="s">
        <v>252</v>
      </c>
      <c r="W8" s="66">
        <v>6</v>
      </c>
      <c r="X8" s="57" t="s">
        <v>253</v>
      </c>
      <c r="Y8" s="66">
        <v>10</v>
      </c>
      <c r="Z8" s="69" t="s">
        <v>254</v>
      </c>
      <c r="AA8" s="143"/>
      <c r="AB8" s="156"/>
      <c r="AC8" s="146"/>
    </row>
    <row r="9" spans="1:33" ht="13.9" customHeight="1" x14ac:dyDescent="0.15">
      <c r="A9" s="138"/>
      <c r="B9" s="152"/>
      <c r="C9" s="56">
        <v>1</v>
      </c>
      <c r="D9" s="57" t="s">
        <v>220</v>
      </c>
      <c r="E9" s="66">
        <v>6</v>
      </c>
      <c r="F9" s="57" t="s">
        <v>255</v>
      </c>
      <c r="G9" s="66">
        <v>8</v>
      </c>
      <c r="H9" s="67" t="s">
        <v>256</v>
      </c>
      <c r="I9" s="66">
        <v>6</v>
      </c>
      <c r="J9" s="57" t="s">
        <v>257</v>
      </c>
      <c r="K9" s="68"/>
      <c r="L9" s="68"/>
      <c r="M9" s="66">
        <v>8</v>
      </c>
      <c r="N9" s="67" t="s">
        <v>258</v>
      </c>
      <c r="O9" s="66">
        <v>7</v>
      </c>
      <c r="P9" s="67" t="s">
        <v>250</v>
      </c>
      <c r="Q9" s="66">
        <v>6</v>
      </c>
      <c r="R9" s="67" t="s">
        <v>259</v>
      </c>
      <c r="S9" s="66">
        <v>8</v>
      </c>
      <c r="T9" s="67" t="s">
        <v>260</v>
      </c>
      <c r="U9" s="66">
        <v>10</v>
      </c>
      <c r="V9" s="57" t="s">
        <v>261</v>
      </c>
      <c r="W9" s="66">
        <v>4</v>
      </c>
      <c r="X9" s="57" t="s">
        <v>262</v>
      </c>
      <c r="Y9" s="70"/>
      <c r="Z9" s="71"/>
      <c r="AA9" s="143"/>
      <c r="AB9" s="156"/>
      <c r="AC9" s="146"/>
    </row>
    <row r="10" spans="1:33" ht="13.9" customHeight="1" x14ac:dyDescent="0.15">
      <c r="A10" s="138"/>
      <c r="B10" s="152"/>
      <c r="C10" s="56">
        <v>3</v>
      </c>
      <c r="D10" s="57" t="s">
        <v>221</v>
      </c>
      <c r="E10" s="66">
        <v>2</v>
      </c>
      <c r="F10" s="57" t="s">
        <v>263</v>
      </c>
      <c r="G10" s="66">
        <v>2</v>
      </c>
      <c r="H10" s="67" t="s">
        <v>264</v>
      </c>
      <c r="I10" s="66">
        <v>2</v>
      </c>
      <c r="J10" s="57" t="s">
        <v>265</v>
      </c>
      <c r="K10" s="68"/>
      <c r="L10" s="68"/>
      <c r="M10" s="66">
        <v>2</v>
      </c>
      <c r="N10" s="67" t="s">
        <v>266</v>
      </c>
      <c r="O10" s="66">
        <v>6</v>
      </c>
      <c r="P10" s="67" t="s">
        <v>267</v>
      </c>
      <c r="Q10" s="66">
        <v>8</v>
      </c>
      <c r="R10" s="67" t="s">
        <v>268</v>
      </c>
      <c r="S10" s="70"/>
      <c r="T10" s="72"/>
      <c r="U10" s="66">
        <v>6</v>
      </c>
      <c r="V10" s="57" t="s">
        <v>269</v>
      </c>
      <c r="W10" s="66">
        <v>5</v>
      </c>
      <c r="X10" s="57" t="s">
        <v>235</v>
      </c>
      <c r="Y10" s="70"/>
      <c r="Z10" s="71"/>
      <c r="AA10" s="143"/>
      <c r="AB10" s="156"/>
      <c r="AC10" s="146"/>
    </row>
    <row r="11" spans="1:33" ht="13.9" customHeight="1" x14ac:dyDescent="0.15">
      <c r="A11" s="138"/>
      <c r="B11" s="152"/>
      <c r="C11" s="56">
        <v>2</v>
      </c>
      <c r="D11" s="57" t="s">
        <v>222</v>
      </c>
      <c r="E11" s="66">
        <v>2</v>
      </c>
      <c r="F11" s="57" t="s">
        <v>270</v>
      </c>
      <c r="G11" s="66">
        <v>4</v>
      </c>
      <c r="H11" s="67" t="s">
        <v>271</v>
      </c>
      <c r="I11" s="66"/>
      <c r="J11" s="57"/>
      <c r="K11" s="68"/>
      <c r="L11" s="68"/>
      <c r="M11" s="66">
        <v>8</v>
      </c>
      <c r="N11" s="67" t="s">
        <v>272</v>
      </c>
      <c r="O11" s="66">
        <v>2</v>
      </c>
      <c r="P11" s="67" t="s">
        <v>273</v>
      </c>
      <c r="Q11" s="70"/>
      <c r="R11" s="72"/>
      <c r="S11" s="70"/>
      <c r="T11" s="72"/>
      <c r="U11" s="66"/>
      <c r="V11" s="57"/>
      <c r="W11" s="66"/>
      <c r="X11" s="57"/>
      <c r="Y11" s="70"/>
      <c r="Z11" s="71"/>
      <c r="AA11" s="143"/>
      <c r="AB11" s="156"/>
      <c r="AC11" s="146"/>
    </row>
    <row r="12" spans="1:33" ht="13.9" customHeight="1" x14ac:dyDescent="0.15">
      <c r="A12" s="138"/>
      <c r="B12" s="152"/>
      <c r="C12" s="56">
        <v>2</v>
      </c>
      <c r="D12" s="57" t="s">
        <v>223</v>
      </c>
      <c r="E12" s="66">
        <v>4</v>
      </c>
      <c r="F12" s="57" t="s">
        <v>274</v>
      </c>
      <c r="G12" s="66">
        <v>6</v>
      </c>
      <c r="H12" s="67" t="s">
        <v>275</v>
      </c>
      <c r="I12" s="70"/>
      <c r="J12" s="68"/>
      <c r="K12" s="68"/>
      <c r="L12" s="68"/>
      <c r="M12" s="66">
        <v>4</v>
      </c>
      <c r="N12" s="67" t="s">
        <v>276</v>
      </c>
      <c r="O12" s="70"/>
      <c r="P12" s="72"/>
      <c r="Q12" s="70"/>
      <c r="R12" s="72"/>
      <c r="S12" s="70"/>
      <c r="T12" s="72"/>
      <c r="U12" s="70"/>
      <c r="V12" s="73"/>
      <c r="W12" s="70"/>
      <c r="X12" s="73"/>
      <c r="Y12" s="70"/>
      <c r="Z12" s="71"/>
      <c r="AA12" s="143"/>
      <c r="AB12" s="156"/>
      <c r="AC12" s="146"/>
    </row>
    <row r="13" spans="1:33" ht="13.9" customHeight="1" x14ac:dyDescent="0.15">
      <c r="A13" s="138"/>
      <c r="B13" s="152"/>
      <c r="C13" s="74"/>
      <c r="D13" s="73"/>
      <c r="E13" s="80">
        <v>2</v>
      </c>
      <c r="F13" s="57" t="s">
        <v>277</v>
      </c>
      <c r="G13" s="70"/>
      <c r="H13" s="72"/>
      <c r="I13" s="70"/>
      <c r="J13" s="68"/>
      <c r="K13" s="68"/>
      <c r="L13" s="72"/>
      <c r="M13" s="70"/>
      <c r="N13" s="72"/>
      <c r="O13" s="70"/>
      <c r="P13" s="72"/>
      <c r="Q13" s="70"/>
      <c r="R13" s="72"/>
      <c r="S13" s="70"/>
      <c r="T13" s="72"/>
      <c r="U13" s="70"/>
      <c r="V13" s="73"/>
      <c r="W13" s="70"/>
      <c r="X13" s="73"/>
      <c r="Y13" s="70"/>
      <c r="Z13" s="71"/>
      <c r="AA13" s="143"/>
      <c r="AB13" s="156"/>
      <c r="AC13" s="146"/>
    </row>
    <row r="14" spans="1:33" ht="13.9" customHeight="1" x14ac:dyDescent="0.15">
      <c r="A14" s="139"/>
      <c r="B14" s="152"/>
      <c r="C14" s="159">
        <f>SUM(C6:C13)</f>
        <v>14</v>
      </c>
      <c r="D14" s="135"/>
      <c r="E14" s="134">
        <f>SUM(E6:E13)</f>
        <v>21</v>
      </c>
      <c r="F14" s="135"/>
      <c r="G14" s="134">
        <f>SUM(G6:G13)</f>
        <v>27</v>
      </c>
      <c r="H14" s="135"/>
      <c r="I14" s="134">
        <f>SUM(I6:I13)</f>
        <v>23</v>
      </c>
      <c r="J14" s="158"/>
      <c r="K14" s="159">
        <f>SUM(K6:K13)</f>
        <v>0</v>
      </c>
      <c r="L14" s="135"/>
      <c r="M14" s="134">
        <f>SUM(M6:M13)</f>
        <v>28</v>
      </c>
      <c r="N14" s="135"/>
      <c r="O14" s="134">
        <f>SUM(O6:O13)</f>
        <v>28</v>
      </c>
      <c r="P14" s="135"/>
      <c r="Q14" s="134">
        <f>SUM(Q6:Q13)</f>
        <v>28</v>
      </c>
      <c r="R14" s="135"/>
      <c r="S14" s="134">
        <f>SUM(S6:S13)</f>
        <v>17</v>
      </c>
      <c r="T14" s="136"/>
      <c r="U14" s="219">
        <f>SUM(U6:U13)</f>
        <v>22</v>
      </c>
      <c r="V14" s="220"/>
      <c r="W14" s="136">
        <f>SUM(W6:W13)</f>
        <v>19</v>
      </c>
      <c r="X14" s="135"/>
      <c r="Y14" s="134">
        <f>SUM(Y6:Y13)</f>
        <v>16</v>
      </c>
      <c r="Z14" s="158"/>
      <c r="AA14" s="143"/>
      <c r="AB14" s="156"/>
      <c r="AC14" s="133"/>
    </row>
    <row r="15" spans="1:33" ht="13.9" customHeight="1" x14ac:dyDescent="0.15">
      <c r="A15" s="140" t="s">
        <v>1</v>
      </c>
      <c r="B15" s="152"/>
      <c r="C15" s="58">
        <v>2</v>
      </c>
      <c r="D15" s="59" t="s">
        <v>224</v>
      </c>
      <c r="E15" s="75">
        <v>1</v>
      </c>
      <c r="F15" s="76" t="s">
        <v>225</v>
      </c>
      <c r="G15" s="58">
        <v>2</v>
      </c>
      <c r="H15" s="59" t="s">
        <v>278</v>
      </c>
      <c r="I15" s="75">
        <v>1</v>
      </c>
      <c r="J15" s="76" t="s">
        <v>279</v>
      </c>
      <c r="K15" s="58"/>
      <c r="L15" s="59"/>
      <c r="M15" s="75">
        <v>1</v>
      </c>
      <c r="N15" s="76" t="s">
        <v>280</v>
      </c>
      <c r="O15" s="58">
        <v>1</v>
      </c>
      <c r="P15" s="59" t="s">
        <v>281</v>
      </c>
      <c r="Q15" s="75">
        <v>1</v>
      </c>
      <c r="R15" s="76" t="s">
        <v>282</v>
      </c>
      <c r="S15" s="58">
        <v>2</v>
      </c>
      <c r="T15" s="64" t="s">
        <v>283</v>
      </c>
      <c r="U15" s="64">
        <v>3</v>
      </c>
      <c r="V15" s="59" t="s">
        <v>284</v>
      </c>
      <c r="W15" s="75">
        <v>1</v>
      </c>
      <c r="X15" s="76" t="s">
        <v>285</v>
      </c>
      <c r="Y15" s="58">
        <v>1</v>
      </c>
      <c r="Z15" s="59" t="s">
        <v>286</v>
      </c>
      <c r="AA15" s="142">
        <f>SUM(C19:Z19)</f>
        <v>31</v>
      </c>
      <c r="AB15" s="156"/>
      <c r="AC15" s="145" t="s">
        <v>1</v>
      </c>
    </row>
    <row r="16" spans="1:33" ht="13.9" customHeight="1" x14ac:dyDescent="0.15">
      <c r="A16" s="218"/>
      <c r="B16" s="152"/>
      <c r="C16" s="60">
        <v>1</v>
      </c>
      <c r="D16" s="61" t="s">
        <v>287</v>
      </c>
      <c r="E16" s="77">
        <v>1</v>
      </c>
      <c r="F16" s="78" t="s">
        <v>288</v>
      </c>
      <c r="G16" s="60">
        <v>1</v>
      </c>
      <c r="H16" s="61" t="s">
        <v>289</v>
      </c>
      <c r="I16" s="77">
        <v>1</v>
      </c>
      <c r="J16" s="78" t="s">
        <v>290</v>
      </c>
      <c r="K16" s="60"/>
      <c r="L16" s="61"/>
      <c r="M16" s="77">
        <v>1</v>
      </c>
      <c r="N16" s="78" t="s">
        <v>291</v>
      </c>
      <c r="O16" s="60">
        <v>2</v>
      </c>
      <c r="P16" s="61" t="s">
        <v>292</v>
      </c>
      <c r="Q16" s="77">
        <v>2</v>
      </c>
      <c r="R16" s="78" t="s">
        <v>293</v>
      </c>
      <c r="S16" s="60">
        <v>1</v>
      </c>
      <c r="T16" s="79" t="s">
        <v>294</v>
      </c>
      <c r="U16" s="79"/>
      <c r="V16" s="61"/>
      <c r="W16" s="77">
        <v>1</v>
      </c>
      <c r="X16" s="78" t="s">
        <v>295</v>
      </c>
      <c r="Y16" s="60"/>
      <c r="Z16" s="61"/>
      <c r="AA16" s="143"/>
      <c r="AB16" s="156"/>
      <c r="AC16" s="160"/>
    </row>
    <row r="17" spans="1:29" ht="13.9" customHeight="1" x14ac:dyDescent="0.15">
      <c r="A17" s="218"/>
      <c r="B17" s="152"/>
      <c r="C17" s="60"/>
      <c r="D17" s="61"/>
      <c r="E17" s="77">
        <v>1</v>
      </c>
      <c r="F17" s="78" t="s">
        <v>294</v>
      </c>
      <c r="G17" s="60"/>
      <c r="H17" s="61"/>
      <c r="I17" s="77"/>
      <c r="J17" s="78"/>
      <c r="K17" s="60"/>
      <c r="L17" s="61"/>
      <c r="M17" s="77">
        <v>1</v>
      </c>
      <c r="N17" s="78" t="s">
        <v>296</v>
      </c>
      <c r="O17" s="60"/>
      <c r="P17" s="61"/>
      <c r="Q17" s="77"/>
      <c r="R17" s="78"/>
      <c r="S17" s="60">
        <v>2</v>
      </c>
      <c r="T17" s="79" t="s">
        <v>297</v>
      </c>
      <c r="U17" s="79"/>
      <c r="V17" s="61"/>
      <c r="W17" s="77"/>
      <c r="X17" s="78"/>
      <c r="Y17" s="60"/>
      <c r="Z17" s="61"/>
      <c r="AA17" s="143"/>
      <c r="AB17" s="156"/>
      <c r="AC17" s="160"/>
    </row>
    <row r="18" spans="1:29" ht="13.9" customHeight="1" x14ac:dyDescent="0.15">
      <c r="A18" s="141"/>
      <c r="B18" s="152"/>
      <c r="C18" s="60"/>
      <c r="D18" s="61"/>
      <c r="E18" s="77"/>
      <c r="F18" s="78"/>
      <c r="G18" s="60"/>
      <c r="H18" s="61"/>
      <c r="I18" s="77"/>
      <c r="J18" s="78"/>
      <c r="K18" s="60"/>
      <c r="L18" s="61"/>
      <c r="M18" s="77"/>
      <c r="N18" s="78"/>
      <c r="O18" s="60"/>
      <c r="P18" s="61"/>
      <c r="Q18" s="77"/>
      <c r="R18" s="78"/>
      <c r="S18" s="60"/>
      <c r="T18" s="79"/>
      <c r="U18" s="79"/>
      <c r="V18" s="61"/>
      <c r="W18" s="77"/>
      <c r="X18" s="78"/>
      <c r="Y18" s="60"/>
      <c r="Z18" s="61"/>
      <c r="AA18" s="143"/>
      <c r="AB18" s="156"/>
      <c r="AC18" s="146"/>
    </row>
    <row r="19" spans="1:29" ht="13.9" customHeight="1" thickBot="1" x14ac:dyDescent="0.2">
      <c r="A19" s="131"/>
      <c r="B19" s="153"/>
      <c r="C19" s="147">
        <f>SUM(C15:C18)</f>
        <v>3</v>
      </c>
      <c r="D19" s="148"/>
      <c r="E19" s="149">
        <f>SUM(E15:E18)</f>
        <v>3</v>
      </c>
      <c r="F19" s="148"/>
      <c r="G19" s="149">
        <f>SUM(G15:G18)</f>
        <v>3</v>
      </c>
      <c r="H19" s="148"/>
      <c r="I19" s="149">
        <f>SUM(I15:I18)</f>
        <v>2</v>
      </c>
      <c r="J19" s="147"/>
      <c r="K19" s="150">
        <f>SUM(K15:K18)</f>
        <v>0</v>
      </c>
      <c r="L19" s="147"/>
      <c r="M19" s="149">
        <f>SUM(M15:M18)</f>
        <v>3</v>
      </c>
      <c r="N19" s="148"/>
      <c r="O19" s="147">
        <f>SUM(O15:O18)</f>
        <v>3</v>
      </c>
      <c r="P19" s="148"/>
      <c r="Q19" s="147">
        <f>SUM(Q15:Q18)</f>
        <v>3</v>
      </c>
      <c r="R19" s="147"/>
      <c r="S19" s="149">
        <f>SUM(S15:S18)</f>
        <v>5</v>
      </c>
      <c r="T19" s="164"/>
      <c r="U19" s="147">
        <f>SUM(U15:U18)</f>
        <v>3</v>
      </c>
      <c r="V19" s="147"/>
      <c r="W19" s="149">
        <f>SUM(W15:W18)</f>
        <v>2</v>
      </c>
      <c r="X19" s="148"/>
      <c r="Y19" s="147">
        <f>SUM(Y15:Y18)</f>
        <v>1</v>
      </c>
      <c r="Z19" s="148"/>
      <c r="AA19" s="144"/>
      <c r="AB19" s="157"/>
      <c r="AC19" s="127"/>
    </row>
    <row r="20" spans="1:29" ht="13.9" customHeight="1" x14ac:dyDescent="0.15">
      <c r="A20" s="166" t="s">
        <v>3</v>
      </c>
      <c r="B20" s="152">
        <v>136</v>
      </c>
      <c r="C20" s="58">
        <v>5</v>
      </c>
      <c r="D20" s="59" t="s">
        <v>298</v>
      </c>
      <c r="E20" s="81">
        <v>4</v>
      </c>
      <c r="F20" s="82" t="s">
        <v>299</v>
      </c>
      <c r="G20" s="58">
        <v>8</v>
      </c>
      <c r="H20" s="59" t="s">
        <v>300</v>
      </c>
      <c r="I20" s="81">
        <v>2</v>
      </c>
      <c r="J20" s="82" t="s">
        <v>301</v>
      </c>
      <c r="K20" s="58"/>
      <c r="L20" s="59"/>
      <c r="M20" s="81">
        <v>4</v>
      </c>
      <c r="N20" s="82" t="s">
        <v>302</v>
      </c>
      <c r="O20" s="58">
        <v>3</v>
      </c>
      <c r="P20" s="59" t="s">
        <v>303</v>
      </c>
      <c r="Q20" s="81">
        <v>6</v>
      </c>
      <c r="R20" s="82" t="s">
        <v>304</v>
      </c>
      <c r="S20" s="58">
        <v>3</v>
      </c>
      <c r="T20" s="64" t="s">
        <v>305</v>
      </c>
      <c r="U20" s="64">
        <v>2</v>
      </c>
      <c r="V20" s="59" t="s">
        <v>306</v>
      </c>
      <c r="W20" s="81">
        <v>5</v>
      </c>
      <c r="X20" s="82" t="s">
        <v>307</v>
      </c>
      <c r="Y20" s="58">
        <v>3</v>
      </c>
      <c r="Z20" s="59" t="s">
        <v>308</v>
      </c>
      <c r="AA20" s="154">
        <f>SUM(C25:Z25)</f>
        <v>126</v>
      </c>
      <c r="AB20" s="156">
        <v>136</v>
      </c>
      <c r="AC20" s="160" t="s">
        <v>3</v>
      </c>
    </row>
    <row r="21" spans="1:29" ht="13.9" customHeight="1" x14ac:dyDescent="0.15">
      <c r="A21" s="166"/>
      <c r="B21" s="152"/>
      <c r="C21" s="83">
        <v>8</v>
      </c>
      <c r="D21" s="72" t="s">
        <v>309</v>
      </c>
      <c r="E21" s="70">
        <v>1</v>
      </c>
      <c r="F21" s="73" t="s">
        <v>310</v>
      </c>
      <c r="G21" s="83">
        <v>5</v>
      </c>
      <c r="H21" s="72" t="s">
        <v>301</v>
      </c>
      <c r="I21" s="70">
        <v>1</v>
      </c>
      <c r="J21" s="73" t="s">
        <v>311</v>
      </c>
      <c r="K21" s="83"/>
      <c r="L21" s="72"/>
      <c r="M21" s="70">
        <v>2</v>
      </c>
      <c r="N21" s="73" t="s">
        <v>312</v>
      </c>
      <c r="O21" s="83">
        <v>8</v>
      </c>
      <c r="P21" s="72" t="s">
        <v>313</v>
      </c>
      <c r="Q21" s="70">
        <v>1</v>
      </c>
      <c r="R21" s="73" t="s">
        <v>314</v>
      </c>
      <c r="S21" s="83">
        <v>1</v>
      </c>
      <c r="T21" s="68" t="s">
        <v>315</v>
      </c>
      <c r="U21" s="68">
        <v>5</v>
      </c>
      <c r="V21" s="72" t="s">
        <v>316</v>
      </c>
      <c r="W21" s="70">
        <v>2</v>
      </c>
      <c r="X21" s="73" t="s">
        <v>308</v>
      </c>
      <c r="Y21" s="83">
        <v>3</v>
      </c>
      <c r="Z21" s="72" t="s">
        <v>317</v>
      </c>
      <c r="AA21" s="143"/>
      <c r="AB21" s="156"/>
      <c r="AC21" s="160"/>
    </row>
    <row r="22" spans="1:29" ht="13.9" customHeight="1" x14ac:dyDescent="0.15">
      <c r="A22" s="138"/>
      <c r="B22" s="152"/>
      <c r="C22" s="83"/>
      <c r="D22" s="72"/>
      <c r="E22" s="70">
        <v>7</v>
      </c>
      <c r="F22" s="73" t="s">
        <v>318</v>
      </c>
      <c r="G22" s="83"/>
      <c r="H22" s="72"/>
      <c r="I22" s="70">
        <v>3</v>
      </c>
      <c r="J22" s="73" t="s">
        <v>319</v>
      </c>
      <c r="K22" s="83"/>
      <c r="L22" s="72"/>
      <c r="M22" s="70">
        <v>5</v>
      </c>
      <c r="N22" s="73" t="s">
        <v>320</v>
      </c>
      <c r="O22" s="83">
        <v>2</v>
      </c>
      <c r="P22" s="72" t="s">
        <v>304</v>
      </c>
      <c r="Q22" s="70">
        <v>6</v>
      </c>
      <c r="R22" s="73" t="s">
        <v>305</v>
      </c>
      <c r="S22" s="83">
        <v>9</v>
      </c>
      <c r="T22" s="68" t="s">
        <v>306</v>
      </c>
      <c r="U22" s="68">
        <v>2</v>
      </c>
      <c r="V22" s="72" t="s">
        <v>321</v>
      </c>
      <c r="W22" s="70"/>
      <c r="X22" s="73"/>
      <c r="Y22" s="83"/>
      <c r="Z22" s="72"/>
      <c r="AA22" s="143"/>
      <c r="AB22" s="156"/>
      <c r="AC22" s="146"/>
    </row>
    <row r="23" spans="1:29" ht="13.9" customHeight="1" x14ac:dyDescent="0.15">
      <c r="A23" s="138"/>
      <c r="B23" s="152"/>
      <c r="C23" s="83"/>
      <c r="D23" s="72"/>
      <c r="E23" s="70">
        <v>1</v>
      </c>
      <c r="F23" s="73" t="s">
        <v>300</v>
      </c>
      <c r="G23" s="83"/>
      <c r="H23" s="72"/>
      <c r="I23" s="70">
        <v>1</v>
      </c>
      <c r="J23" s="73" t="s">
        <v>322</v>
      </c>
      <c r="K23" s="83"/>
      <c r="L23" s="72"/>
      <c r="M23" s="70">
        <v>1</v>
      </c>
      <c r="N23" s="73" t="s">
        <v>323</v>
      </c>
      <c r="O23" s="83"/>
      <c r="P23" s="72"/>
      <c r="Q23" s="70"/>
      <c r="R23" s="73"/>
      <c r="S23" s="83"/>
      <c r="T23" s="68"/>
      <c r="U23" s="68"/>
      <c r="V23" s="72"/>
      <c r="W23" s="70"/>
      <c r="X23" s="73"/>
      <c r="Y23" s="83"/>
      <c r="Z23" s="72"/>
      <c r="AA23" s="143"/>
      <c r="AB23" s="156"/>
      <c r="AC23" s="146"/>
    </row>
    <row r="24" spans="1:29" ht="13.9" customHeight="1" x14ac:dyDescent="0.15">
      <c r="A24" s="138"/>
      <c r="B24" s="152"/>
      <c r="C24" s="83"/>
      <c r="D24" s="72"/>
      <c r="E24" s="70"/>
      <c r="F24" s="73"/>
      <c r="G24" s="83"/>
      <c r="H24" s="72"/>
      <c r="I24" s="70">
        <v>6</v>
      </c>
      <c r="J24" s="73" t="s">
        <v>302</v>
      </c>
      <c r="K24" s="83"/>
      <c r="L24" s="72"/>
      <c r="M24" s="70">
        <v>1</v>
      </c>
      <c r="N24" s="73" t="s">
        <v>303</v>
      </c>
      <c r="O24" s="83"/>
      <c r="P24" s="72"/>
      <c r="Q24" s="70"/>
      <c r="R24" s="73"/>
      <c r="S24" s="83"/>
      <c r="T24" s="68"/>
      <c r="U24" s="68"/>
      <c r="V24" s="72"/>
      <c r="W24" s="70"/>
      <c r="X24" s="73"/>
      <c r="Y24" s="83"/>
      <c r="Z24" s="72"/>
      <c r="AA24" s="143"/>
      <c r="AB24" s="156"/>
      <c r="AC24" s="146"/>
    </row>
    <row r="25" spans="1:29" ht="13.9" customHeight="1" thickBot="1" x14ac:dyDescent="0.2">
      <c r="A25" s="139"/>
      <c r="B25" s="152"/>
      <c r="C25" s="159">
        <f>SUM(C20:C24)</f>
        <v>13</v>
      </c>
      <c r="D25" s="136"/>
      <c r="E25" s="134">
        <f>SUM(E20:E24)</f>
        <v>13</v>
      </c>
      <c r="F25" s="135"/>
      <c r="G25" s="136">
        <f>SUM(G20:G24)</f>
        <v>13</v>
      </c>
      <c r="H25" s="135"/>
      <c r="I25" s="134">
        <f>SUM(I20:I24)</f>
        <v>13</v>
      </c>
      <c r="J25" s="158"/>
      <c r="K25" s="150">
        <f>SUM(K20:K24)</f>
        <v>0</v>
      </c>
      <c r="L25" s="148"/>
      <c r="M25" s="134">
        <f>SUM(M20:M24)</f>
        <v>13</v>
      </c>
      <c r="N25" s="135"/>
      <c r="O25" s="163">
        <f>SUM(O20:O24)</f>
        <v>13</v>
      </c>
      <c r="P25" s="162"/>
      <c r="Q25" s="163">
        <f>SUM(Q20:Q24)</f>
        <v>13</v>
      </c>
      <c r="R25" s="162"/>
      <c r="S25" s="163">
        <f>SUM(S20:S24)</f>
        <v>13</v>
      </c>
      <c r="T25" s="165"/>
      <c r="U25" s="159">
        <f>SUM(U20:U24)</f>
        <v>9</v>
      </c>
      <c r="V25" s="135"/>
      <c r="W25" s="134">
        <f>SUM(W20:W24)</f>
        <v>7</v>
      </c>
      <c r="X25" s="135"/>
      <c r="Y25" s="134">
        <f>SUM(Y20:Y24)</f>
        <v>6</v>
      </c>
      <c r="Z25" s="158"/>
      <c r="AA25" s="143"/>
      <c r="AB25" s="156"/>
      <c r="AC25" s="133"/>
    </row>
    <row r="26" spans="1:29" ht="13.9" customHeight="1" x14ac:dyDescent="0.15">
      <c r="A26" s="137" t="s">
        <v>5</v>
      </c>
      <c r="B26" s="151">
        <v>102</v>
      </c>
      <c r="C26" s="54">
        <v>8</v>
      </c>
      <c r="D26" s="63" t="s">
        <v>324</v>
      </c>
      <c r="E26" s="62">
        <v>10</v>
      </c>
      <c r="F26" s="63" t="s">
        <v>325</v>
      </c>
      <c r="G26" s="62">
        <v>8</v>
      </c>
      <c r="H26" s="55" t="s">
        <v>326</v>
      </c>
      <c r="I26" s="62">
        <v>6</v>
      </c>
      <c r="J26" s="65" t="s">
        <v>327</v>
      </c>
      <c r="K26" s="28"/>
      <c r="L26" s="27"/>
      <c r="M26" s="62">
        <v>4</v>
      </c>
      <c r="N26" s="55" t="s">
        <v>328</v>
      </c>
      <c r="O26" s="62">
        <v>10</v>
      </c>
      <c r="P26" s="55" t="s">
        <v>329</v>
      </c>
      <c r="Q26" s="62">
        <v>5</v>
      </c>
      <c r="R26" s="55" t="s">
        <v>329</v>
      </c>
      <c r="S26" s="62">
        <v>7</v>
      </c>
      <c r="T26" s="55" t="s">
        <v>330</v>
      </c>
      <c r="U26" s="62">
        <v>7</v>
      </c>
      <c r="V26" s="55" t="s">
        <v>331</v>
      </c>
      <c r="W26" s="62">
        <v>10</v>
      </c>
      <c r="X26" s="55" t="s">
        <v>332</v>
      </c>
      <c r="Y26" s="62">
        <v>4</v>
      </c>
      <c r="Z26" s="65" t="s">
        <v>332</v>
      </c>
      <c r="AA26" s="154">
        <f>SUM(C30:Z30)</f>
        <v>102</v>
      </c>
      <c r="AB26" s="167">
        <v>102</v>
      </c>
      <c r="AC26" s="151" t="s">
        <v>5</v>
      </c>
    </row>
    <row r="27" spans="1:29" ht="13.9" customHeight="1" x14ac:dyDescent="0.15">
      <c r="A27" s="138"/>
      <c r="B27" s="152"/>
      <c r="C27" s="56">
        <v>2</v>
      </c>
      <c r="D27" s="67" t="s">
        <v>325</v>
      </c>
      <c r="E27" s="66"/>
      <c r="F27" s="67"/>
      <c r="G27" s="66">
        <v>2</v>
      </c>
      <c r="H27" s="57" t="s">
        <v>327</v>
      </c>
      <c r="I27" s="66">
        <v>2</v>
      </c>
      <c r="J27" s="69" t="s">
        <v>328</v>
      </c>
      <c r="K27" s="34"/>
      <c r="L27" s="33"/>
      <c r="M27" s="66">
        <v>6</v>
      </c>
      <c r="N27" s="57" t="s">
        <v>329</v>
      </c>
      <c r="O27" s="66"/>
      <c r="P27" s="57"/>
      <c r="Q27" s="66">
        <v>5</v>
      </c>
      <c r="R27" s="57" t="s">
        <v>330</v>
      </c>
      <c r="S27" s="66">
        <v>3</v>
      </c>
      <c r="T27" s="57" t="s">
        <v>331</v>
      </c>
      <c r="U27" s="66">
        <v>3</v>
      </c>
      <c r="V27" s="57" t="s">
        <v>332</v>
      </c>
      <c r="W27" s="66"/>
      <c r="X27" s="57"/>
      <c r="Y27" s="66"/>
      <c r="Z27" s="69"/>
      <c r="AA27" s="143"/>
      <c r="AB27" s="168"/>
      <c r="AC27" s="152"/>
    </row>
    <row r="28" spans="1:29" ht="13.9" customHeight="1" x14ac:dyDescent="0.15">
      <c r="A28" s="138"/>
      <c r="B28" s="152"/>
      <c r="C28" s="74"/>
      <c r="D28" s="72"/>
      <c r="E28" s="70"/>
      <c r="F28" s="72"/>
      <c r="G28" s="70"/>
      <c r="H28" s="73"/>
      <c r="I28" s="70"/>
      <c r="J28" s="71"/>
      <c r="K28" s="34"/>
      <c r="L28" s="33"/>
      <c r="M28" s="32"/>
      <c r="N28" s="33"/>
      <c r="O28" s="32"/>
      <c r="P28" s="33"/>
      <c r="Q28" s="32"/>
      <c r="R28" s="33"/>
      <c r="S28" s="32"/>
      <c r="T28" s="35"/>
      <c r="U28" s="30"/>
      <c r="V28" s="31"/>
      <c r="W28" s="32"/>
      <c r="X28" s="33"/>
      <c r="Y28" s="32"/>
      <c r="Z28" s="35"/>
      <c r="AA28" s="143"/>
      <c r="AB28" s="168"/>
      <c r="AC28" s="152"/>
    </row>
    <row r="29" spans="1:29" ht="13.9" customHeight="1" x14ac:dyDescent="0.15">
      <c r="A29" s="138"/>
      <c r="B29" s="152"/>
      <c r="C29" s="30"/>
      <c r="D29" s="31"/>
      <c r="E29" s="32"/>
      <c r="F29" s="31"/>
      <c r="G29" s="32"/>
      <c r="H29" s="33"/>
      <c r="I29" s="32"/>
      <c r="J29" s="35"/>
      <c r="K29" s="34"/>
      <c r="L29" s="33"/>
      <c r="M29" s="30"/>
      <c r="N29" s="31"/>
      <c r="O29" s="32"/>
      <c r="P29" s="33"/>
      <c r="Q29" s="30"/>
      <c r="R29" s="31"/>
      <c r="S29" s="32"/>
      <c r="T29" s="35"/>
      <c r="U29" s="30"/>
      <c r="V29" s="31"/>
      <c r="W29" s="32"/>
      <c r="X29" s="33"/>
      <c r="Y29" s="30"/>
      <c r="Z29" s="31"/>
      <c r="AA29" s="143"/>
      <c r="AB29" s="168"/>
      <c r="AC29" s="152"/>
    </row>
    <row r="30" spans="1:29" ht="13.9" customHeight="1" thickBot="1" x14ac:dyDescent="0.2">
      <c r="A30" s="150"/>
      <c r="B30" s="153"/>
      <c r="C30" s="161">
        <f>SUM(C26:C29)</f>
        <v>10</v>
      </c>
      <c r="D30" s="162"/>
      <c r="E30" s="149">
        <f>SUM(E26:E29)</f>
        <v>10</v>
      </c>
      <c r="F30" s="148"/>
      <c r="G30" s="149">
        <f>SUM(G26:G29)</f>
        <v>10</v>
      </c>
      <c r="H30" s="148"/>
      <c r="I30" s="149">
        <f>SUM(I26:I29)</f>
        <v>8</v>
      </c>
      <c r="J30" s="164"/>
      <c r="K30" s="150">
        <f>SUM(K26:K29)</f>
        <v>0</v>
      </c>
      <c r="L30" s="148"/>
      <c r="M30" s="149">
        <f>SUM(M26:M29)</f>
        <v>10</v>
      </c>
      <c r="N30" s="148"/>
      <c r="O30" s="149">
        <f>SUM(O26:O29)</f>
        <v>10</v>
      </c>
      <c r="P30" s="148"/>
      <c r="Q30" s="149">
        <f>SUM(Q26:Q29)</f>
        <v>10</v>
      </c>
      <c r="R30" s="148"/>
      <c r="S30" s="149">
        <f>SUM(S26:S29)</f>
        <v>10</v>
      </c>
      <c r="T30" s="164"/>
      <c r="U30" s="150">
        <f>SUM(U26:U29)</f>
        <v>10</v>
      </c>
      <c r="V30" s="148"/>
      <c r="W30" s="149">
        <f>SUM(W26:W29)</f>
        <v>10</v>
      </c>
      <c r="X30" s="148"/>
      <c r="Y30" s="149">
        <f>SUM(Y26:Y29)</f>
        <v>4</v>
      </c>
      <c r="Z30" s="164"/>
      <c r="AA30" s="144"/>
      <c r="AB30" s="181"/>
      <c r="AC30" s="153"/>
    </row>
    <row r="31" spans="1:29" ht="13.9" customHeight="1" x14ac:dyDescent="0.15">
      <c r="A31" s="137" t="s">
        <v>6</v>
      </c>
      <c r="B31" s="151">
        <v>68</v>
      </c>
      <c r="C31" s="24">
        <v>8</v>
      </c>
      <c r="D31" s="25" t="s">
        <v>333</v>
      </c>
      <c r="E31" s="26">
        <v>7</v>
      </c>
      <c r="F31" s="27" t="s">
        <v>334</v>
      </c>
      <c r="G31" s="24">
        <v>2</v>
      </c>
      <c r="H31" s="25" t="s">
        <v>341</v>
      </c>
      <c r="I31" s="26">
        <v>4</v>
      </c>
      <c r="J31" s="25" t="s">
        <v>335</v>
      </c>
      <c r="K31" s="28"/>
      <c r="L31" s="27"/>
      <c r="M31" s="24">
        <v>6</v>
      </c>
      <c r="N31" s="25" t="s">
        <v>336</v>
      </c>
      <c r="O31" s="26">
        <v>3</v>
      </c>
      <c r="P31" s="27" t="s">
        <v>336</v>
      </c>
      <c r="Q31" s="24">
        <v>5</v>
      </c>
      <c r="R31" s="25" t="s">
        <v>338</v>
      </c>
      <c r="S31" s="26">
        <v>4</v>
      </c>
      <c r="T31" s="29" t="s">
        <v>339</v>
      </c>
      <c r="U31" s="24">
        <v>3</v>
      </c>
      <c r="V31" s="25" t="s">
        <v>340</v>
      </c>
      <c r="W31" s="26">
        <v>5</v>
      </c>
      <c r="X31" s="27" t="s">
        <v>922</v>
      </c>
      <c r="Y31" s="24">
        <v>5</v>
      </c>
      <c r="Z31" s="25" t="s">
        <v>340</v>
      </c>
      <c r="AA31" s="154">
        <f>SUM(C35:Z35)</f>
        <v>68</v>
      </c>
      <c r="AB31" s="155">
        <v>68</v>
      </c>
      <c r="AC31" s="126" t="s">
        <v>6</v>
      </c>
    </row>
    <row r="32" spans="1:29" ht="13.9" customHeight="1" x14ac:dyDescent="0.15">
      <c r="A32" s="138"/>
      <c r="B32" s="152"/>
      <c r="C32" s="30"/>
      <c r="D32" s="31"/>
      <c r="E32" s="32"/>
      <c r="F32" s="33"/>
      <c r="G32" s="30">
        <v>4</v>
      </c>
      <c r="H32" s="31" t="s">
        <v>335</v>
      </c>
      <c r="I32" s="32"/>
      <c r="J32" s="31" t="s">
        <v>919</v>
      </c>
      <c r="K32" s="34"/>
      <c r="L32" s="33"/>
      <c r="M32" s="30"/>
      <c r="N32" s="31" t="s">
        <v>918</v>
      </c>
      <c r="O32" s="32"/>
      <c r="P32" s="33" t="s">
        <v>918</v>
      </c>
      <c r="Q32" s="30"/>
      <c r="R32" s="31"/>
      <c r="S32" s="32"/>
      <c r="T32" s="35"/>
      <c r="U32" s="30">
        <v>3</v>
      </c>
      <c r="V32" s="31" t="s">
        <v>342</v>
      </c>
      <c r="W32" s="32">
        <v>5</v>
      </c>
      <c r="X32" s="33" t="s">
        <v>921</v>
      </c>
      <c r="Y32" s="30">
        <v>2</v>
      </c>
      <c r="Z32" s="31" t="s">
        <v>920</v>
      </c>
      <c r="AA32" s="143"/>
      <c r="AB32" s="156"/>
      <c r="AC32" s="146"/>
    </row>
    <row r="33" spans="1:29" ht="13.9" customHeight="1" x14ac:dyDescent="0.15">
      <c r="A33" s="138"/>
      <c r="B33" s="152"/>
      <c r="C33" s="30"/>
      <c r="D33" s="31"/>
      <c r="E33" s="32"/>
      <c r="F33" s="33"/>
      <c r="G33" s="30"/>
      <c r="H33" s="31"/>
      <c r="I33" s="32"/>
      <c r="J33" s="31"/>
      <c r="K33" s="34"/>
      <c r="L33" s="33"/>
      <c r="M33" s="30"/>
      <c r="N33" s="31"/>
      <c r="O33" s="32">
        <v>2</v>
      </c>
      <c r="P33" s="33" t="s">
        <v>337</v>
      </c>
      <c r="Q33" s="30"/>
      <c r="R33" s="31"/>
      <c r="S33" s="32"/>
      <c r="T33" s="35"/>
      <c r="U33" s="30"/>
      <c r="V33" s="31"/>
      <c r="W33" s="32"/>
      <c r="X33" s="33"/>
      <c r="Y33" s="30"/>
      <c r="Z33" s="31"/>
      <c r="AA33" s="143"/>
      <c r="AB33" s="156"/>
      <c r="AC33" s="146"/>
    </row>
    <row r="34" spans="1:29" ht="13.9" customHeight="1" x14ac:dyDescent="0.15">
      <c r="A34" s="138"/>
      <c r="B34" s="152"/>
      <c r="C34" s="30"/>
      <c r="D34" s="31"/>
      <c r="E34" s="32"/>
      <c r="F34" s="33"/>
      <c r="G34" s="30"/>
      <c r="H34" s="31"/>
      <c r="I34" s="32"/>
      <c r="J34" s="31"/>
      <c r="K34" s="34"/>
      <c r="L34" s="33"/>
      <c r="M34" s="30"/>
      <c r="N34" s="31"/>
      <c r="O34" s="32"/>
      <c r="P34" s="33"/>
      <c r="Q34" s="30"/>
      <c r="R34" s="31"/>
      <c r="S34" s="32"/>
      <c r="T34" s="35"/>
      <c r="U34" s="30"/>
      <c r="V34" s="31"/>
      <c r="W34" s="32"/>
      <c r="X34" s="33"/>
      <c r="Y34" s="30"/>
      <c r="Z34" s="31"/>
      <c r="AA34" s="143"/>
      <c r="AB34" s="156"/>
      <c r="AC34" s="146"/>
    </row>
    <row r="35" spans="1:29" ht="13.9" customHeight="1" thickBot="1" x14ac:dyDescent="0.2">
      <c r="A35" s="150"/>
      <c r="B35" s="153"/>
      <c r="C35" s="147">
        <f>SUM(C31:C34)</f>
        <v>8</v>
      </c>
      <c r="D35" s="148"/>
      <c r="E35" s="149">
        <f>SUM(E31:E34)</f>
        <v>7</v>
      </c>
      <c r="F35" s="148"/>
      <c r="G35" s="149">
        <f>SUM(G31:G34)</f>
        <v>6</v>
      </c>
      <c r="H35" s="148"/>
      <c r="I35" s="149">
        <f>SUM(I31:I34)</f>
        <v>4</v>
      </c>
      <c r="J35" s="147"/>
      <c r="K35" s="150">
        <f>SUM(K31:K34)</f>
        <v>0</v>
      </c>
      <c r="L35" s="148"/>
      <c r="M35" s="147">
        <f>SUM(M31:M34)</f>
        <v>6</v>
      </c>
      <c r="N35" s="147"/>
      <c r="O35" s="149">
        <f>SUM(O31:O34)</f>
        <v>5</v>
      </c>
      <c r="P35" s="148"/>
      <c r="Q35" s="147">
        <f>SUM(Q31:Q34)</f>
        <v>5</v>
      </c>
      <c r="R35" s="147"/>
      <c r="S35" s="149">
        <f>SUM(S31:S34)</f>
        <v>4</v>
      </c>
      <c r="T35" s="164"/>
      <c r="U35" s="147">
        <f>SUM(U31:U34)</f>
        <v>6</v>
      </c>
      <c r="V35" s="147"/>
      <c r="W35" s="149">
        <f>SUM(W31:W34)</f>
        <v>10</v>
      </c>
      <c r="X35" s="148"/>
      <c r="Y35" s="147">
        <f>SUM(Y31:Y34)</f>
        <v>7</v>
      </c>
      <c r="Z35" s="148"/>
      <c r="AA35" s="143"/>
      <c r="AB35" s="157"/>
      <c r="AC35" s="127"/>
    </row>
    <row r="36" spans="1:29" ht="13.9" customHeight="1" x14ac:dyDescent="0.15">
      <c r="A36" s="166" t="s">
        <v>23</v>
      </c>
      <c r="B36" s="152">
        <v>68</v>
      </c>
      <c r="C36" s="89">
        <v>2</v>
      </c>
      <c r="D36" s="90" t="s">
        <v>343</v>
      </c>
      <c r="E36" s="91">
        <v>2</v>
      </c>
      <c r="F36" s="92" t="s">
        <v>344</v>
      </c>
      <c r="G36" s="89">
        <v>2</v>
      </c>
      <c r="H36" s="90" t="s">
        <v>345</v>
      </c>
      <c r="I36" s="91">
        <v>2</v>
      </c>
      <c r="J36" s="90" t="s">
        <v>346</v>
      </c>
      <c r="K36" s="86"/>
      <c r="L36" s="85"/>
      <c r="M36" s="89">
        <v>2</v>
      </c>
      <c r="N36" s="90" t="s">
        <v>347</v>
      </c>
      <c r="O36" s="91">
        <v>2</v>
      </c>
      <c r="P36" s="92" t="s">
        <v>348</v>
      </c>
      <c r="Q36" s="89">
        <v>2</v>
      </c>
      <c r="R36" s="90" t="s">
        <v>349</v>
      </c>
      <c r="S36" s="91">
        <v>2</v>
      </c>
      <c r="T36" s="97" t="s">
        <v>350</v>
      </c>
      <c r="U36" s="89">
        <v>2</v>
      </c>
      <c r="V36" s="90" t="s">
        <v>351</v>
      </c>
      <c r="W36" s="91">
        <v>2</v>
      </c>
      <c r="X36" s="92" t="s">
        <v>352</v>
      </c>
      <c r="Y36" s="89">
        <v>2</v>
      </c>
      <c r="Z36" s="90" t="s">
        <v>353</v>
      </c>
      <c r="AA36" s="154">
        <f>SUM(C40:Z40)</f>
        <v>76</v>
      </c>
      <c r="AB36" s="156">
        <v>68</v>
      </c>
      <c r="AC36" s="160" t="s">
        <v>23</v>
      </c>
    </row>
    <row r="37" spans="1:29" ht="13.9" customHeight="1" x14ac:dyDescent="0.15">
      <c r="A37" s="138"/>
      <c r="B37" s="152"/>
      <c r="C37" s="93">
        <v>2</v>
      </c>
      <c r="D37" s="94" t="s">
        <v>60</v>
      </c>
      <c r="E37" s="95">
        <v>2</v>
      </c>
      <c r="F37" s="96" t="s">
        <v>354</v>
      </c>
      <c r="G37" s="93">
        <v>2</v>
      </c>
      <c r="H37" s="94" t="s">
        <v>355</v>
      </c>
      <c r="I37" s="95">
        <v>2</v>
      </c>
      <c r="J37" s="94" t="s">
        <v>356</v>
      </c>
      <c r="K37" s="88"/>
      <c r="L37" s="87"/>
      <c r="M37" s="93">
        <v>2</v>
      </c>
      <c r="N37" s="94" t="s">
        <v>357</v>
      </c>
      <c r="O37" s="95">
        <v>2</v>
      </c>
      <c r="P37" s="96" t="s">
        <v>358</v>
      </c>
      <c r="Q37" s="93">
        <v>2</v>
      </c>
      <c r="R37" s="94" t="s">
        <v>359</v>
      </c>
      <c r="S37" s="95">
        <v>2</v>
      </c>
      <c r="T37" s="98" t="s">
        <v>360</v>
      </c>
      <c r="U37" s="93">
        <v>2</v>
      </c>
      <c r="V37" s="94" t="s">
        <v>361</v>
      </c>
      <c r="W37" s="95">
        <v>2</v>
      </c>
      <c r="X37" s="96" t="s">
        <v>362</v>
      </c>
      <c r="Y37" s="93">
        <v>2</v>
      </c>
      <c r="Z37" s="94" t="s">
        <v>363</v>
      </c>
      <c r="AA37" s="143"/>
      <c r="AB37" s="156"/>
      <c r="AC37" s="146"/>
    </row>
    <row r="38" spans="1:29" ht="13.9" customHeight="1" x14ac:dyDescent="0.15">
      <c r="A38" s="138"/>
      <c r="B38" s="152"/>
      <c r="C38" s="93">
        <v>2</v>
      </c>
      <c r="D38" s="94" t="s">
        <v>364</v>
      </c>
      <c r="E38" s="95">
        <v>2</v>
      </c>
      <c r="F38" s="96" t="s">
        <v>365</v>
      </c>
      <c r="G38" s="93">
        <v>2</v>
      </c>
      <c r="H38" s="94" t="s">
        <v>366</v>
      </c>
      <c r="I38" s="95"/>
      <c r="J38" s="94"/>
      <c r="K38" s="88"/>
      <c r="L38" s="87"/>
      <c r="M38" s="93">
        <v>4</v>
      </c>
      <c r="N38" s="94" t="s">
        <v>367</v>
      </c>
      <c r="O38" s="95">
        <v>2</v>
      </c>
      <c r="P38" s="96" t="s">
        <v>368</v>
      </c>
      <c r="Q38" s="93">
        <v>2</v>
      </c>
      <c r="R38" s="94" t="s">
        <v>369</v>
      </c>
      <c r="S38" s="95">
        <v>2</v>
      </c>
      <c r="T38" s="98" t="s">
        <v>370</v>
      </c>
      <c r="U38" s="93">
        <v>2</v>
      </c>
      <c r="V38" s="94" t="s">
        <v>371</v>
      </c>
      <c r="W38" s="95">
        <v>2</v>
      </c>
      <c r="X38" s="96" t="s">
        <v>372</v>
      </c>
      <c r="Y38" s="93"/>
      <c r="Z38" s="94"/>
      <c r="AA38" s="143"/>
      <c r="AB38" s="156"/>
      <c r="AC38" s="146"/>
    </row>
    <row r="39" spans="1:29" ht="13.9" customHeight="1" x14ac:dyDescent="0.15">
      <c r="A39" s="138"/>
      <c r="B39" s="152"/>
      <c r="C39" s="93"/>
      <c r="D39" s="94"/>
      <c r="E39" s="95">
        <v>2</v>
      </c>
      <c r="F39" s="96" t="s">
        <v>373</v>
      </c>
      <c r="G39" s="93">
        <v>2</v>
      </c>
      <c r="H39" s="94" t="s">
        <v>374</v>
      </c>
      <c r="I39" s="95"/>
      <c r="J39" s="94"/>
      <c r="K39" s="88"/>
      <c r="L39" s="87"/>
      <c r="M39" s="93"/>
      <c r="N39" s="94"/>
      <c r="O39" s="95">
        <v>2</v>
      </c>
      <c r="P39" s="96" t="s">
        <v>596</v>
      </c>
      <c r="Q39" s="93">
        <v>2</v>
      </c>
      <c r="R39" s="94" t="s">
        <v>375</v>
      </c>
      <c r="S39" s="95"/>
      <c r="T39" s="98"/>
      <c r="U39" s="93">
        <v>2</v>
      </c>
      <c r="V39" s="94" t="s">
        <v>376</v>
      </c>
      <c r="W39" s="95">
        <v>2</v>
      </c>
      <c r="X39" s="96" t="s">
        <v>377</v>
      </c>
      <c r="Y39" s="93"/>
      <c r="Z39" s="94"/>
      <c r="AA39" s="143"/>
      <c r="AB39" s="156"/>
      <c r="AC39" s="146"/>
    </row>
    <row r="40" spans="1:29" ht="13.9" customHeight="1" thickBot="1" x14ac:dyDescent="0.2">
      <c r="A40" s="139"/>
      <c r="B40" s="152"/>
      <c r="C40" s="147">
        <f>SUM(C36:C39)</f>
        <v>6</v>
      </c>
      <c r="D40" s="148"/>
      <c r="E40" s="149">
        <f>SUM(E36:E39)</f>
        <v>8</v>
      </c>
      <c r="F40" s="148"/>
      <c r="G40" s="149">
        <f>SUM(G36:G39)</f>
        <v>8</v>
      </c>
      <c r="H40" s="148"/>
      <c r="I40" s="149">
        <f>SUM(I36:I39)</f>
        <v>4</v>
      </c>
      <c r="J40" s="147"/>
      <c r="K40" s="150">
        <f>SUM(K36:K39)</f>
        <v>0</v>
      </c>
      <c r="L40" s="148"/>
      <c r="M40" s="214">
        <f>SUM(M36:M39)</f>
        <v>8</v>
      </c>
      <c r="N40" s="214"/>
      <c r="O40" s="215">
        <f>SUM(O36:O39)</f>
        <v>8</v>
      </c>
      <c r="P40" s="216"/>
      <c r="Q40" s="214">
        <f>SUM(Q36:Q39)</f>
        <v>8</v>
      </c>
      <c r="R40" s="214"/>
      <c r="S40" s="215">
        <f>SUM(S36:S39)</f>
        <v>6</v>
      </c>
      <c r="T40" s="217"/>
      <c r="U40" s="214">
        <f>SUM(U36:U39)</f>
        <v>8</v>
      </c>
      <c r="V40" s="214"/>
      <c r="W40" s="215">
        <f>SUM(W36:W39)</f>
        <v>8</v>
      </c>
      <c r="X40" s="216"/>
      <c r="Y40" s="214">
        <f>SUM(Y36:Y39)</f>
        <v>4</v>
      </c>
      <c r="Z40" s="216"/>
      <c r="AA40" s="143"/>
      <c r="AB40" s="156"/>
      <c r="AC40" s="133"/>
    </row>
    <row r="41" spans="1:29" ht="13.9" customHeight="1" x14ac:dyDescent="0.15">
      <c r="A41" s="137" t="s">
        <v>7</v>
      </c>
      <c r="B41" s="151">
        <v>102</v>
      </c>
      <c r="C41" s="58">
        <v>2</v>
      </c>
      <c r="D41" s="59" t="s">
        <v>378</v>
      </c>
      <c r="E41" s="81">
        <v>1</v>
      </c>
      <c r="F41" s="82" t="s">
        <v>379</v>
      </c>
      <c r="G41" s="58">
        <v>8</v>
      </c>
      <c r="H41" s="59" t="s">
        <v>378</v>
      </c>
      <c r="I41" s="81">
        <v>4</v>
      </c>
      <c r="J41" s="84" t="s">
        <v>380</v>
      </c>
      <c r="K41" s="28"/>
      <c r="L41" s="27"/>
      <c r="M41" s="81">
        <v>4</v>
      </c>
      <c r="N41" s="82" t="s">
        <v>380</v>
      </c>
      <c r="O41" s="58">
        <v>4</v>
      </c>
      <c r="P41" s="59" t="s">
        <v>381</v>
      </c>
      <c r="Q41" s="81">
        <v>6</v>
      </c>
      <c r="R41" s="82" t="s">
        <v>382</v>
      </c>
      <c r="S41" s="58">
        <v>2</v>
      </c>
      <c r="T41" s="64" t="s">
        <v>382</v>
      </c>
      <c r="U41" s="64">
        <v>4</v>
      </c>
      <c r="V41" s="59" t="s">
        <v>383</v>
      </c>
      <c r="W41" s="81">
        <v>4</v>
      </c>
      <c r="X41" s="82" t="s">
        <v>384</v>
      </c>
      <c r="Y41" s="58">
        <v>5</v>
      </c>
      <c r="Z41" s="59" t="s">
        <v>385</v>
      </c>
      <c r="AA41" s="154">
        <f>SUM(C45:Z45)</f>
        <v>107</v>
      </c>
      <c r="AB41" s="167">
        <v>102</v>
      </c>
      <c r="AC41" s="126" t="s">
        <v>7</v>
      </c>
    </row>
    <row r="42" spans="1:29" ht="13.9" customHeight="1" x14ac:dyDescent="0.15">
      <c r="A42" s="138"/>
      <c r="B42" s="152"/>
      <c r="C42" s="83">
        <v>2</v>
      </c>
      <c r="D42" s="72" t="s">
        <v>386</v>
      </c>
      <c r="E42" s="70">
        <v>10</v>
      </c>
      <c r="F42" s="73" t="s">
        <v>387</v>
      </c>
      <c r="G42" s="83">
        <v>2</v>
      </c>
      <c r="H42" s="72" t="s">
        <v>380</v>
      </c>
      <c r="I42" s="70">
        <v>2</v>
      </c>
      <c r="J42" s="71" t="s">
        <v>388</v>
      </c>
      <c r="K42" s="34"/>
      <c r="L42" s="33"/>
      <c r="M42" s="70">
        <v>2</v>
      </c>
      <c r="N42" s="73" t="s">
        <v>386</v>
      </c>
      <c r="O42" s="83">
        <v>1</v>
      </c>
      <c r="P42" s="72" t="s">
        <v>389</v>
      </c>
      <c r="Q42" s="70">
        <v>6</v>
      </c>
      <c r="R42" s="73" t="s">
        <v>390</v>
      </c>
      <c r="S42" s="83">
        <v>6</v>
      </c>
      <c r="T42" s="68" t="s">
        <v>383</v>
      </c>
      <c r="U42" s="68">
        <v>2</v>
      </c>
      <c r="V42" s="72" t="s">
        <v>388</v>
      </c>
      <c r="W42" s="70">
        <v>4</v>
      </c>
      <c r="X42" s="73" t="s">
        <v>385</v>
      </c>
      <c r="Y42" s="83">
        <v>2</v>
      </c>
      <c r="Z42" s="72" t="s">
        <v>390</v>
      </c>
      <c r="AA42" s="143"/>
      <c r="AB42" s="168"/>
      <c r="AC42" s="146"/>
    </row>
    <row r="43" spans="1:29" ht="13.9" customHeight="1" x14ac:dyDescent="0.15">
      <c r="A43" s="138"/>
      <c r="B43" s="152"/>
      <c r="C43" s="83">
        <v>4</v>
      </c>
      <c r="D43" s="72" t="s">
        <v>379</v>
      </c>
      <c r="E43" s="70">
        <v>1</v>
      </c>
      <c r="F43" s="73" t="s">
        <v>391</v>
      </c>
      <c r="G43" s="83"/>
      <c r="H43" s="72"/>
      <c r="I43" s="70"/>
      <c r="J43" s="71"/>
      <c r="K43" s="34"/>
      <c r="L43" s="33"/>
      <c r="M43" s="70">
        <v>3</v>
      </c>
      <c r="N43" s="73" t="s">
        <v>389</v>
      </c>
      <c r="O43" s="83">
        <v>6</v>
      </c>
      <c r="P43" s="72" t="s">
        <v>392</v>
      </c>
      <c r="Q43" s="70"/>
      <c r="R43" s="73"/>
      <c r="S43" s="83">
        <v>1</v>
      </c>
      <c r="T43" s="68" t="s">
        <v>390</v>
      </c>
      <c r="U43" s="68">
        <v>1</v>
      </c>
      <c r="V43" s="72" t="s">
        <v>390</v>
      </c>
      <c r="W43" s="70">
        <v>4</v>
      </c>
      <c r="X43" s="73" t="s">
        <v>393</v>
      </c>
      <c r="Y43" s="83"/>
      <c r="Z43" s="72"/>
      <c r="AA43" s="143"/>
      <c r="AB43" s="168"/>
      <c r="AC43" s="146"/>
    </row>
    <row r="44" spans="1:29" ht="13.9" customHeight="1" x14ac:dyDescent="0.15">
      <c r="A44" s="138"/>
      <c r="B44" s="152"/>
      <c r="C44" s="30"/>
      <c r="D44" s="31"/>
      <c r="E44" s="32"/>
      <c r="F44" s="33"/>
      <c r="G44" s="30"/>
      <c r="H44" s="31"/>
      <c r="I44" s="32"/>
      <c r="J44" s="35"/>
      <c r="K44" s="34"/>
      <c r="L44" s="33"/>
      <c r="M44" s="70">
        <v>2</v>
      </c>
      <c r="N44" s="73" t="s">
        <v>380</v>
      </c>
      <c r="O44" s="83"/>
      <c r="P44" s="72"/>
      <c r="Q44" s="70"/>
      <c r="R44" s="73"/>
      <c r="S44" s="83"/>
      <c r="T44" s="68"/>
      <c r="U44" s="68">
        <v>2</v>
      </c>
      <c r="V44" s="72" t="s">
        <v>385</v>
      </c>
      <c r="W44" s="70"/>
      <c r="X44" s="73"/>
      <c r="Y44" s="83"/>
      <c r="Z44" s="72"/>
      <c r="AA44" s="143"/>
      <c r="AB44" s="168"/>
      <c r="AC44" s="146"/>
    </row>
    <row r="45" spans="1:29" ht="13.9" customHeight="1" thickBot="1" x14ac:dyDescent="0.2">
      <c r="A45" s="139"/>
      <c r="B45" s="152"/>
      <c r="C45" s="136">
        <f>SUM(C41:C44)</f>
        <v>8</v>
      </c>
      <c r="D45" s="135"/>
      <c r="E45" s="134">
        <f>SUM(E41:E44)</f>
        <v>12</v>
      </c>
      <c r="F45" s="135"/>
      <c r="G45" s="134">
        <f>SUM(G41:G44)</f>
        <v>10</v>
      </c>
      <c r="H45" s="135"/>
      <c r="I45" s="134">
        <f>SUM(I41:I44)</f>
        <v>6</v>
      </c>
      <c r="J45" s="136"/>
      <c r="K45" s="159">
        <f>SUM(K41:K44)</f>
        <v>0</v>
      </c>
      <c r="L45" s="135"/>
      <c r="M45" s="136">
        <f>SUM(M41:M44)</f>
        <v>11</v>
      </c>
      <c r="N45" s="136"/>
      <c r="O45" s="134">
        <f>SUM(O41:O44)</f>
        <v>11</v>
      </c>
      <c r="P45" s="135"/>
      <c r="Q45" s="136">
        <f>SUM(Q41:Q44)</f>
        <v>12</v>
      </c>
      <c r="R45" s="136"/>
      <c r="S45" s="134">
        <f>SUM(S41:S44)</f>
        <v>9</v>
      </c>
      <c r="T45" s="158"/>
      <c r="U45" s="136">
        <f>SUM(U41:U44)</f>
        <v>9</v>
      </c>
      <c r="V45" s="136"/>
      <c r="W45" s="134">
        <f>SUM(W41:W44)</f>
        <v>12</v>
      </c>
      <c r="X45" s="135"/>
      <c r="Y45" s="136">
        <f>SUM(Y41:Y44)</f>
        <v>7</v>
      </c>
      <c r="Z45" s="135"/>
      <c r="AA45" s="143"/>
      <c r="AB45" s="168"/>
      <c r="AC45" s="133"/>
    </row>
    <row r="46" spans="1:29" ht="13.9" customHeight="1" x14ac:dyDescent="0.15">
      <c r="A46" s="169" t="s">
        <v>16</v>
      </c>
      <c r="B46" s="151">
        <v>34</v>
      </c>
      <c r="C46" s="58">
        <v>1</v>
      </c>
      <c r="D46" s="59" t="s">
        <v>394</v>
      </c>
      <c r="E46" s="75">
        <v>1</v>
      </c>
      <c r="F46" s="76" t="s">
        <v>395</v>
      </c>
      <c r="G46" s="75">
        <v>1</v>
      </c>
      <c r="H46" s="76" t="s">
        <v>396</v>
      </c>
      <c r="I46" s="58">
        <v>1</v>
      </c>
      <c r="J46" s="64" t="s">
        <v>397</v>
      </c>
      <c r="K46" s="64"/>
      <c r="L46" s="59"/>
      <c r="M46" s="75">
        <v>1</v>
      </c>
      <c r="N46" s="76" t="s">
        <v>398</v>
      </c>
      <c r="O46" s="58">
        <v>1</v>
      </c>
      <c r="P46" s="59" t="s">
        <v>399</v>
      </c>
      <c r="Q46" s="75">
        <v>1</v>
      </c>
      <c r="R46" s="76" t="s">
        <v>400</v>
      </c>
      <c r="S46" s="58">
        <v>1</v>
      </c>
      <c r="T46" s="64" t="s">
        <v>401</v>
      </c>
      <c r="U46" s="64">
        <v>1</v>
      </c>
      <c r="V46" s="59" t="s">
        <v>402</v>
      </c>
      <c r="W46" s="75">
        <v>1</v>
      </c>
      <c r="X46" s="76" t="s">
        <v>403</v>
      </c>
      <c r="Y46" s="58">
        <v>1</v>
      </c>
      <c r="Z46" s="59" t="s">
        <v>404</v>
      </c>
      <c r="AA46" s="154">
        <f>SUM(C50:Z50)</f>
        <v>34</v>
      </c>
      <c r="AB46" s="155">
        <v>34</v>
      </c>
      <c r="AC46" s="132" t="s">
        <v>16</v>
      </c>
    </row>
    <row r="47" spans="1:29" ht="13.9" customHeight="1" x14ac:dyDescent="0.15">
      <c r="A47" s="138"/>
      <c r="B47" s="152"/>
      <c r="C47" s="83">
        <v>1</v>
      </c>
      <c r="D47" s="72" t="s">
        <v>405</v>
      </c>
      <c r="E47" s="70">
        <v>1</v>
      </c>
      <c r="F47" s="73" t="s">
        <v>406</v>
      </c>
      <c r="G47" s="70">
        <v>1</v>
      </c>
      <c r="H47" s="73" t="s">
        <v>407</v>
      </c>
      <c r="I47" s="83">
        <v>1</v>
      </c>
      <c r="J47" s="68" t="s">
        <v>408</v>
      </c>
      <c r="K47" s="68"/>
      <c r="L47" s="72"/>
      <c r="M47" s="70">
        <v>1</v>
      </c>
      <c r="N47" s="73" t="s">
        <v>409</v>
      </c>
      <c r="O47" s="83">
        <v>1</v>
      </c>
      <c r="P47" s="72" t="s">
        <v>410</v>
      </c>
      <c r="Q47" s="70">
        <v>1</v>
      </c>
      <c r="R47" s="73" t="s">
        <v>411</v>
      </c>
      <c r="S47" s="83">
        <v>1</v>
      </c>
      <c r="T47" s="68" t="s">
        <v>412</v>
      </c>
      <c r="U47" s="68">
        <v>1</v>
      </c>
      <c r="V47" s="72" t="s">
        <v>413</v>
      </c>
      <c r="W47" s="70">
        <v>1</v>
      </c>
      <c r="X47" s="73" t="s">
        <v>414</v>
      </c>
      <c r="Y47" s="83"/>
      <c r="Z47" s="72"/>
      <c r="AA47" s="143"/>
      <c r="AB47" s="156"/>
      <c r="AC47" s="146"/>
    </row>
    <row r="48" spans="1:29" ht="13.9" customHeight="1" x14ac:dyDescent="0.15">
      <c r="A48" s="138"/>
      <c r="B48" s="152"/>
      <c r="C48" s="83">
        <v>1</v>
      </c>
      <c r="D48" s="72" t="s">
        <v>415</v>
      </c>
      <c r="E48" s="70">
        <v>1</v>
      </c>
      <c r="F48" s="73" t="s">
        <v>416</v>
      </c>
      <c r="G48" s="70">
        <v>1</v>
      </c>
      <c r="H48" s="73" t="s">
        <v>417</v>
      </c>
      <c r="I48" s="83"/>
      <c r="J48" s="68"/>
      <c r="K48" s="68"/>
      <c r="L48" s="72"/>
      <c r="M48" s="70">
        <v>1</v>
      </c>
      <c r="N48" s="73" t="s">
        <v>418</v>
      </c>
      <c r="O48" s="83">
        <v>1</v>
      </c>
      <c r="P48" s="72" t="s">
        <v>419</v>
      </c>
      <c r="Q48" s="70">
        <v>1</v>
      </c>
      <c r="R48" s="73" t="s">
        <v>420</v>
      </c>
      <c r="S48" s="83">
        <v>1</v>
      </c>
      <c r="T48" s="68" t="s">
        <v>421</v>
      </c>
      <c r="U48" s="68">
        <v>1</v>
      </c>
      <c r="V48" s="72" t="s">
        <v>422</v>
      </c>
      <c r="W48" s="70">
        <v>1</v>
      </c>
      <c r="X48" s="73" t="s">
        <v>423</v>
      </c>
      <c r="Y48" s="83"/>
      <c r="Z48" s="72"/>
      <c r="AA48" s="143"/>
      <c r="AB48" s="156"/>
      <c r="AC48" s="146"/>
    </row>
    <row r="49" spans="1:29" ht="13.9" customHeight="1" x14ac:dyDescent="0.15">
      <c r="A49" s="138"/>
      <c r="B49" s="152"/>
      <c r="C49" s="83"/>
      <c r="D49" s="72"/>
      <c r="E49" s="70">
        <v>1</v>
      </c>
      <c r="F49" s="73" t="s">
        <v>424</v>
      </c>
      <c r="G49" s="70">
        <v>1</v>
      </c>
      <c r="H49" s="73" t="s">
        <v>425</v>
      </c>
      <c r="I49" s="83"/>
      <c r="J49" s="68"/>
      <c r="K49" s="68"/>
      <c r="L49" s="72"/>
      <c r="M49" s="70"/>
      <c r="N49" s="73"/>
      <c r="O49" s="83">
        <v>1</v>
      </c>
      <c r="P49" s="72" t="s">
        <v>426</v>
      </c>
      <c r="Q49" s="70">
        <v>1</v>
      </c>
      <c r="R49" s="73" t="s">
        <v>427</v>
      </c>
      <c r="S49" s="83"/>
      <c r="T49" s="68"/>
      <c r="U49" s="68"/>
      <c r="V49" s="72"/>
      <c r="W49" s="70"/>
      <c r="X49" s="73"/>
      <c r="Y49" s="83"/>
      <c r="Z49" s="72"/>
      <c r="AA49" s="143"/>
      <c r="AB49" s="156"/>
      <c r="AC49" s="146"/>
    </row>
    <row r="50" spans="1:29" ht="13.9" customHeight="1" thickBot="1" x14ac:dyDescent="0.2">
      <c r="A50" s="150"/>
      <c r="B50" s="153"/>
      <c r="C50" s="147">
        <f>SUM(C46:C49)</f>
        <v>3</v>
      </c>
      <c r="D50" s="148"/>
      <c r="E50" s="149">
        <f>SUM(E46:E49)</f>
        <v>4</v>
      </c>
      <c r="F50" s="148"/>
      <c r="G50" s="149">
        <f>SUM(G46:G49)</f>
        <v>4</v>
      </c>
      <c r="H50" s="148"/>
      <c r="I50" s="149">
        <f>SUM(I46:I49)</f>
        <v>2</v>
      </c>
      <c r="J50" s="147"/>
      <c r="K50" s="150">
        <f>SUM(K46:K49)</f>
        <v>0</v>
      </c>
      <c r="L50" s="148"/>
      <c r="M50" s="147">
        <f>SUM(M46:M49)</f>
        <v>3</v>
      </c>
      <c r="N50" s="147"/>
      <c r="O50" s="149">
        <f>SUM(O46:O49)</f>
        <v>4</v>
      </c>
      <c r="P50" s="148"/>
      <c r="Q50" s="147">
        <f>SUM(Q46:Q49)</f>
        <v>4</v>
      </c>
      <c r="R50" s="147"/>
      <c r="S50" s="149">
        <f>SUM(S46:S49)</f>
        <v>3</v>
      </c>
      <c r="T50" s="164"/>
      <c r="U50" s="147">
        <f>SUM(U46:U49)</f>
        <v>3</v>
      </c>
      <c r="V50" s="147"/>
      <c r="W50" s="149">
        <f>SUM(W46:W49)</f>
        <v>3</v>
      </c>
      <c r="X50" s="148"/>
      <c r="Y50" s="147">
        <f>SUM(Y46:Y49)</f>
        <v>1</v>
      </c>
      <c r="Z50" s="148"/>
      <c r="AA50" s="143"/>
      <c r="AB50" s="157"/>
      <c r="AC50" s="127"/>
    </row>
    <row r="51" spans="1:29" ht="13.9" customHeight="1" x14ac:dyDescent="0.15">
      <c r="A51" s="170" t="s">
        <v>30</v>
      </c>
      <c r="B51" s="151">
        <v>12</v>
      </c>
      <c r="C51" s="24"/>
      <c r="D51" s="25"/>
      <c r="E51" s="26"/>
      <c r="F51" s="27"/>
      <c r="G51" s="24"/>
      <c r="H51" s="25"/>
      <c r="I51" s="26">
        <v>1</v>
      </c>
      <c r="J51" s="25" t="s">
        <v>428</v>
      </c>
      <c r="K51" s="28"/>
      <c r="L51" s="27"/>
      <c r="M51" s="24"/>
      <c r="N51" s="25"/>
      <c r="O51" s="26">
        <v>1</v>
      </c>
      <c r="P51" s="27" t="s">
        <v>429</v>
      </c>
      <c r="Q51" s="24">
        <v>1</v>
      </c>
      <c r="R51" s="25" t="s">
        <v>430</v>
      </c>
      <c r="S51" s="26">
        <v>5</v>
      </c>
      <c r="T51" s="29" t="s">
        <v>431</v>
      </c>
      <c r="U51" s="24">
        <v>1</v>
      </c>
      <c r="V51" s="25" t="s">
        <v>432</v>
      </c>
      <c r="W51" s="26">
        <v>3</v>
      </c>
      <c r="X51" s="27" t="s">
        <v>433</v>
      </c>
      <c r="Y51" s="24"/>
      <c r="Z51" s="25"/>
      <c r="AA51" s="154">
        <f>SUM(C54:Z54)</f>
        <v>12</v>
      </c>
      <c r="AB51" s="155">
        <v>12</v>
      </c>
      <c r="AC51" s="176" t="s">
        <v>30</v>
      </c>
    </row>
    <row r="52" spans="1:29" ht="13.9" customHeight="1" x14ac:dyDescent="0.15">
      <c r="A52" s="171"/>
      <c r="B52" s="152"/>
      <c r="C52" s="30"/>
      <c r="D52" s="31"/>
      <c r="E52" s="32"/>
      <c r="F52" s="33"/>
      <c r="G52" s="30"/>
      <c r="H52" s="31"/>
      <c r="I52" s="32"/>
      <c r="J52" s="31"/>
      <c r="K52" s="34"/>
      <c r="L52" s="33"/>
      <c r="M52" s="30"/>
      <c r="N52" s="31"/>
      <c r="O52" s="32"/>
      <c r="P52" s="33"/>
      <c r="Q52" s="30"/>
      <c r="R52" s="31"/>
      <c r="S52" s="32"/>
      <c r="T52" s="35"/>
      <c r="U52" s="30"/>
      <c r="V52" s="31"/>
      <c r="W52" s="32"/>
      <c r="X52" s="33"/>
      <c r="Y52" s="30"/>
      <c r="Z52" s="31"/>
      <c r="AA52" s="143"/>
      <c r="AB52" s="156"/>
      <c r="AC52" s="177"/>
    </row>
    <row r="53" spans="1:29" ht="13.9" customHeight="1" x14ac:dyDescent="0.15">
      <c r="A53" s="171"/>
      <c r="B53" s="152"/>
      <c r="C53" s="30"/>
      <c r="D53" s="31"/>
      <c r="E53" s="32"/>
      <c r="F53" s="33"/>
      <c r="G53" s="30"/>
      <c r="H53" s="31"/>
      <c r="I53" s="32"/>
      <c r="J53" s="31"/>
      <c r="K53" s="34"/>
      <c r="L53" s="33"/>
      <c r="M53" s="30"/>
      <c r="N53" s="31"/>
      <c r="O53" s="32"/>
      <c r="P53" s="33"/>
      <c r="Q53" s="30"/>
      <c r="R53" s="31"/>
      <c r="S53" s="32"/>
      <c r="T53" s="35"/>
      <c r="U53" s="30"/>
      <c r="V53" s="31"/>
      <c r="W53" s="32"/>
      <c r="X53" s="33"/>
      <c r="Y53" s="30"/>
      <c r="Z53" s="31"/>
      <c r="AA53" s="143"/>
      <c r="AB53" s="156"/>
      <c r="AC53" s="177"/>
    </row>
    <row r="54" spans="1:29" ht="13.9" customHeight="1" x14ac:dyDescent="0.15">
      <c r="A54" s="172"/>
      <c r="B54" s="173"/>
      <c r="C54" s="161">
        <f>SUM(C51:C53)</f>
        <v>0</v>
      </c>
      <c r="D54" s="162"/>
      <c r="E54" s="163">
        <f>SUM(E51:E53)</f>
        <v>0</v>
      </c>
      <c r="F54" s="162"/>
      <c r="G54" s="163">
        <f>SUM(G51:G53)</f>
        <v>0</v>
      </c>
      <c r="H54" s="162"/>
      <c r="I54" s="163">
        <f>SUM(I51:I53)</f>
        <v>1</v>
      </c>
      <c r="J54" s="161"/>
      <c r="K54" s="139">
        <f>SUM(K51:K53)</f>
        <v>0</v>
      </c>
      <c r="L54" s="162"/>
      <c r="M54" s="161">
        <f>SUM(M51:M53)</f>
        <v>0</v>
      </c>
      <c r="N54" s="161"/>
      <c r="O54" s="163">
        <f>SUM(O51:O53)</f>
        <v>1</v>
      </c>
      <c r="P54" s="162"/>
      <c r="Q54" s="161">
        <f>SUM(Q51:Q53)</f>
        <v>1</v>
      </c>
      <c r="R54" s="161"/>
      <c r="S54" s="163">
        <f>SUM(S51:S53)</f>
        <v>5</v>
      </c>
      <c r="T54" s="165"/>
      <c r="U54" s="161">
        <f>SUM(U51:U53)</f>
        <v>1</v>
      </c>
      <c r="V54" s="161"/>
      <c r="W54" s="163">
        <f>SUM(W51:W53)</f>
        <v>3</v>
      </c>
      <c r="X54" s="162"/>
      <c r="Y54" s="161">
        <f>SUM(Y51:Y53)</f>
        <v>0</v>
      </c>
      <c r="Z54" s="162"/>
      <c r="AA54" s="174"/>
      <c r="AB54" s="175"/>
      <c r="AC54" s="178"/>
    </row>
    <row r="55" spans="1:29" ht="13.9" customHeight="1" x14ac:dyDescent="0.15">
      <c r="A55" s="18" t="s">
        <v>29</v>
      </c>
      <c r="B55" s="19">
        <v>23</v>
      </c>
      <c r="C55" s="36"/>
      <c r="D55" s="48"/>
      <c r="E55" s="38"/>
      <c r="F55" s="49"/>
      <c r="G55" s="36"/>
      <c r="H55" s="48"/>
      <c r="I55" s="38"/>
      <c r="J55" s="48"/>
      <c r="K55" s="40"/>
      <c r="L55" s="49"/>
      <c r="M55" s="36"/>
      <c r="N55" s="48"/>
      <c r="O55" s="38"/>
      <c r="P55" s="49"/>
      <c r="Q55" s="36"/>
      <c r="R55" s="48"/>
      <c r="S55" s="38"/>
      <c r="T55" s="50"/>
      <c r="U55" s="36"/>
      <c r="V55" s="48"/>
      <c r="W55" s="38"/>
      <c r="X55" s="49"/>
      <c r="Y55" s="36"/>
      <c r="Z55" s="48"/>
      <c r="AA55" s="179">
        <f>SUM(C56:Z56)</f>
        <v>23</v>
      </c>
      <c r="AB55" s="180">
        <v>23</v>
      </c>
      <c r="AC55" s="182" t="s">
        <v>29</v>
      </c>
    </row>
    <row r="56" spans="1:29" ht="13.9" customHeight="1" thickBot="1" x14ac:dyDescent="0.2">
      <c r="A56" s="51" t="s">
        <v>34</v>
      </c>
      <c r="B56" s="52"/>
      <c r="C56" s="183">
        <v>2</v>
      </c>
      <c r="D56" s="184"/>
      <c r="E56" s="185">
        <v>2</v>
      </c>
      <c r="F56" s="185"/>
      <c r="G56" s="185">
        <v>2</v>
      </c>
      <c r="H56" s="185"/>
      <c r="I56" s="184">
        <v>2</v>
      </c>
      <c r="J56" s="184"/>
      <c r="K56" s="186">
        <v>0</v>
      </c>
      <c r="L56" s="185"/>
      <c r="M56" s="187">
        <v>2</v>
      </c>
      <c r="N56" s="188"/>
      <c r="O56" s="185">
        <v>3</v>
      </c>
      <c r="P56" s="185"/>
      <c r="Q56" s="187">
        <v>2</v>
      </c>
      <c r="R56" s="188"/>
      <c r="S56" s="185">
        <v>2</v>
      </c>
      <c r="T56" s="189"/>
      <c r="U56" s="187">
        <v>2</v>
      </c>
      <c r="V56" s="188"/>
      <c r="W56" s="185">
        <v>2</v>
      </c>
      <c r="X56" s="185"/>
      <c r="Y56" s="187">
        <v>2</v>
      </c>
      <c r="Z56" s="185"/>
      <c r="AA56" s="144"/>
      <c r="AB56" s="181"/>
      <c r="AC56" s="153"/>
    </row>
    <row r="57" spans="1:29" ht="13.9" customHeight="1" x14ac:dyDescent="0.15">
      <c r="A57" s="169" t="s">
        <v>15</v>
      </c>
      <c r="B57" s="151">
        <v>34</v>
      </c>
      <c r="C57" s="24">
        <v>1</v>
      </c>
      <c r="D57" s="25" t="s">
        <v>434</v>
      </c>
      <c r="E57" s="26">
        <v>1</v>
      </c>
      <c r="F57" s="27" t="s">
        <v>435</v>
      </c>
      <c r="G57" s="24">
        <v>1</v>
      </c>
      <c r="H57" s="25" t="s">
        <v>436</v>
      </c>
      <c r="I57" s="26">
        <v>1</v>
      </c>
      <c r="J57" s="25" t="s">
        <v>436</v>
      </c>
      <c r="K57" s="28"/>
      <c r="L57" s="27"/>
      <c r="M57" s="24">
        <v>2</v>
      </c>
      <c r="N57" s="25" t="s">
        <v>436</v>
      </c>
      <c r="O57" s="26">
        <v>1</v>
      </c>
      <c r="P57" s="27" t="s">
        <v>436</v>
      </c>
      <c r="Q57" s="24">
        <v>1</v>
      </c>
      <c r="R57" s="25" t="s">
        <v>436</v>
      </c>
      <c r="S57" s="26">
        <v>1</v>
      </c>
      <c r="T57" s="29" t="s">
        <v>436</v>
      </c>
      <c r="U57" s="24">
        <v>1</v>
      </c>
      <c r="V57" s="25" t="s">
        <v>436</v>
      </c>
      <c r="W57" s="26">
        <v>1</v>
      </c>
      <c r="X57" s="27" t="s">
        <v>436</v>
      </c>
      <c r="Y57" s="24">
        <v>1</v>
      </c>
      <c r="Z57" s="25" t="s">
        <v>437</v>
      </c>
      <c r="AA57" s="154">
        <f>SUM(C61:Z61)</f>
        <v>35</v>
      </c>
      <c r="AB57" s="155">
        <v>34</v>
      </c>
      <c r="AC57" s="132" t="s">
        <v>15</v>
      </c>
    </row>
    <row r="58" spans="1:29" ht="13.9" customHeight="1" x14ac:dyDescent="0.15">
      <c r="A58" s="190"/>
      <c r="B58" s="152"/>
      <c r="C58" s="30">
        <v>1</v>
      </c>
      <c r="D58" s="31" t="s">
        <v>438</v>
      </c>
      <c r="E58" s="32">
        <v>1</v>
      </c>
      <c r="F58" s="33" t="s">
        <v>439</v>
      </c>
      <c r="G58" s="30">
        <v>2</v>
      </c>
      <c r="H58" s="31" t="s">
        <v>440</v>
      </c>
      <c r="I58" s="32">
        <v>2</v>
      </c>
      <c r="J58" s="31" t="s">
        <v>440</v>
      </c>
      <c r="K58" s="34"/>
      <c r="L58" s="33"/>
      <c r="M58" s="30">
        <v>4</v>
      </c>
      <c r="N58" s="31" t="s">
        <v>440</v>
      </c>
      <c r="O58" s="32">
        <v>2</v>
      </c>
      <c r="P58" s="33" t="s">
        <v>440</v>
      </c>
      <c r="Q58" s="30">
        <v>2</v>
      </c>
      <c r="R58" s="31" t="s">
        <v>441</v>
      </c>
      <c r="S58" s="32">
        <v>1</v>
      </c>
      <c r="T58" s="35" t="s">
        <v>442</v>
      </c>
      <c r="U58" s="30">
        <v>1</v>
      </c>
      <c r="V58" s="31" t="s">
        <v>443</v>
      </c>
      <c r="W58" s="32">
        <v>3</v>
      </c>
      <c r="X58" s="33" t="s">
        <v>444</v>
      </c>
      <c r="Y58" s="30"/>
      <c r="Z58" s="31"/>
      <c r="AA58" s="143"/>
      <c r="AB58" s="156"/>
      <c r="AC58" s="192"/>
    </row>
    <row r="59" spans="1:29" ht="13.9" customHeight="1" x14ac:dyDescent="0.15">
      <c r="A59" s="190"/>
      <c r="B59" s="152"/>
      <c r="C59" s="30"/>
      <c r="D59" s="31"/>
      <c r="E59" s="32"/>
      <c r="F59" s="33"/>
      <c r="G59" s="30"/>
      <c r="H59" s="31"/>
      <c r="I59" s="32">
        <v>1</v>
      </c>
      <c r="J59" s="31" t="s">
        <v>445</v>
      </c>
      <c r="K59" s="34"/>
      <c r="L59" s="33"/>
      <c r="M59" s="30">
        <v>1</v>
      </c>
      <c r="N59" s="31" t="s">
        <v>446</v>
      </c>
      <c r="O59" s="32"/>
      <c r="P59" s="33"/>
      <c r="Q59" s="30"/>
      <c r="R59" s="31"/>
      <c r="S59" s="32">
        <v>1</v>
      </c>
      <c r="T59" s="35" t="s">
        <v>447</v>
      </c>
      <c r="U59" s="30"/>
      <c r="V59" s="31"/>
      <c r="W59" s="32">
        <v>1</v>
      </c>
      <c r="X59" s="33" t="s">
        <v>448</v>
      </c>
      <c r="Y59" s="30"/>
      <c r="Z59" s="31"/>
      <c r="AA59" s="143"/>
      <c r="AB59" s="156"/>
      <c r="AC59" s="192"/>
    </row>
    <row r="60" spans="1:29" ht="13.9" customHeight="1" x14ac:dyDescent="0.15">
      <c r="A60" s="190"/>
      <c r="B60" s="152"/>
      <c r="C60" s="30"/>
      <c r="D60" s="31"/>
      <c r="E60" s="32"/>
      <c r="F60" s="33"/>
      <c r="G60" s="30"/>
      <c r="H60" s="31"/>
      <c r="I60" s="32"/>
      <c r="J60" s="31"/>
      <c r="K60" s="34"/>
      <c r="L60" s="33"/>
      <c r="M60" s="30"/>
      <c r="N60" s="31"/>
      <c r="O60" s="32"/>
      <c r="P60" s="33"/>
      <c r="Q60" s="30"/>
      <c r="R60" s="31"/>
      <c r="S60" s="32"/>
      <c r="T60" s="35"/>
      <c r="U60" s="30"/>
      <c r="V60" s="31"/>
      <c r="W60" s="32"/>
      <c r="X60" s="33"/>
      <c r="Y60" s="30"/>
      <c r="Z60" s="31"/>
      <c r="AA60" s="143"/>
      <c r="AB60" s="156"/>
      <c r="AC60" s="192"/>
    </row>
    <row r="61" spans="1:29" ht="13.9" customHeight="1" thickBot="1" x14ac:dyDescent="0.2">
      <c r="A61" s="191"/>
      <c r="B61" s="153"/>
      <c r="C61" s="147">
        <f>SUM(C57:C60)</f>
        <v>2</v>
      </c>
      <c r="D61" s="148"/>
      <c r="E61" s="149">
        <f>SUM(E57:E60)</f>
        <v>2</v>
      </c>
      <c r="F61" s="148"/>
      <c r="G61" s="149">
        <f>SUM(G57:G60)</f>
        <v>3</v>
      </c>
      <c r="H61" s="148"/>
      <c r="I61" s="149">
        <f>SUM(I57:I60)</f>
        <v>4</v>
      </c>
      <c r="J61" s="147"/>
      <c r="K61" s="150">
        <f>SUM(K57:K60)</f>
        <v>0</v>
      </c>
      <c r="L61" s="148"/>
      <c r="M61" s="147">
        <f>SUM(M57:M60)</f>
        <v>7</v>
      </c>
      <c r="N61" s="147"/>
      <c r="O61" s="149">
        <f>SUM(O57:O60)</f>
        <v>3</v>
      </c>
      <c r="P61" s="148"/>
      <c r="Q61" s="147">
        <f>SUM(Q57:Q60)</f>
        <v>3</v>
      </c>
      <c r="R61" s="147"/>
      <c r="S61" s="149">
        <f>SUM(S57:S60)</f>
        <v>3</v>
      </c>
      <c r="T61" s="164"/>
      <c r="U61" s="147">
        <f>SUM(U57:U60)</f>
        <v>2</v>
      </c>
      <c r="V61" s="147"/>
      <c r="W61" s="149">
        <f>SUM(W57:W60)</f>
        <v>5</v>
      </c>
      <c r="X61" s="148"/>
      <c r="Y61" s="147">
        <f>SUM(Y57:Y60)</f>
        <v>1</v>
      </c>
      <c r="Z61" s="148"/>
      <c r="AA61" s="143"/>
      <c r="AB61" s="157"/>
      <c r="AC61" s="193"/>
    </row>
    <row r="62" spans="1:29" ht="13.9" customHeight="1" x14ac:dyDescent="0.15">
      <c r="A62" s="16" t="s">
        <v>14</v>
      </c>
      <c r="B62" s="194"/>
      <c r="C62" s="42"/>
      <c r="D62" s="195"/>
      <c r="E62" s="44"/>
      <c r="F62" s="195"/>
      <c r="G62" s="42"/>
      <c r="H62" s="195"/>
      <c r="I62" s="44"/>
      <c r="J62" s="198"/>
      <c r="K62" s="46"/>
      <c r="L62" s="195"/>
      <c r="M62" s="42"/>
      <c r="N62" s="198"/>
      <c r="O62" s="44"/>
      <c r="P62" s="195"/>
      <c r="Q62" s="42"/>
      <c r="R62" s="198"/>
      <c r="S62" s="44"/>
      <c r="T62" s="202"/>
      <c r="U62" s="42"/>
      <c r="V62" s="198"/>
      <c r="W62" s="44"/>
      <c r="X62" s="195"/>
      <c r="Y62" s="42"/>
      <c r="Z62" s="195"/>
      <c r="AA62" s="154">
        <f>SUM(C65:Z65)</f>
        <v>0</v>
      </c>
      <c r="AB62" s="201"/>
      <c r="AC62" s="17" t="s">
        <v>14</v>
      </c>
    </row>
    <row r="63" spans="1:29" ht="13.9" customHeight="1" x14ac:dyDescent="0.15">
      <c r="A63" s="13" t="s">
        <v>31</v>
      </c>
      <c r="B63" s="194"/>
      <c r="C63" s="30"/>
      <c r="D63" s="196"/>
      <c r="E63" s="32"/>
      <c r="F63" s="196"/>
      <c r="G63" s="30"/>
      <c r="H63" s="196"/>
      <c r="I63" s="32"/>
      <c r="J63" s="199"/>
      <c r="K63" s="34"/>
      <c r="L63" s="196"/>
      <c r="M63" s="30"/>
      <c r="N63" s="199"/>
      <c r="O63" s="32"/>
      <c r="P63" s="196"/>
      <c r="Q63" s="30"/>
      <c r="R63" s="199"/>
      <c r="S63" s="32"/>
      <c r="T63" s="203"/>
      <c r="U63" s="30"/>
      <c r="V63" s="199"/>
      <c r="W63" s="32"/>
      <c r="X63" s="196"/>
      <c r="Y63" s="30"/>
      <c r="Z63" s="196"/>
      <c r="AA63" s="143"/>
      <c r="AB63" s="201"/>
      <c r="AC63" s="14" t="s">
        <v>31</v>
      </c>
    </row>
    <row r="64" spans="1:29" ht="13.9" customHeight="1" x14ac:dyDescent="0.15">
      <c r="A64" s="13" t="s">
        <v>32</v>
      </c>
      <c r="B64" s="194"/>
      <c r="C64" s="30"/>
      <c r="D64" s="197"/>
      <c r="E64" s="32"/>
      <c r="F64" s="197"/>
      <c r="G64" s="30"/>
      <c r="H64" s="197"/>
      <c r="I64" s="32"/>
      <c r="J64" s="200"/>
      <c r="K64" s="34"/>
      <c r="L64" s="197"/>
      <c r="M64" s="30"/>
      <c r="N64" s="200"/>
      <c r="O64" s="32"/>
      <c r="P64" s="197"/>
      <c r="Q64" s="30"/>
      <c r="R64" s="200"/>
      <c r="S64" s="32"/>
      <c r="T64" s="204"/>
      <c r="U64" s="30"/>
      <c r="V64" s="200"/>
      <c r="W64" s="32"/>
      <c r="X64" s="197"/>
      <c r="Y64" s="30"/>
      <c r="Z64" s="197"/>
      <c r="AA64" s="143"/>
      <c r="AB64" s="201"/>
      <c r="AC64" s="14" t="s">
        <v>32</v>
      </c>
    </row>
    <row r="65" spans="1:29" ht="13.9" customHeight="1" thickBot="1" x14ac:dyDescent="0.2">
      <c r="A65" s="15"/>
      <c r="B65" s="194"/>
      <c r="C65" s="147">
        <f>SUM(C62:C64)</f>
        <v>0</v>
      </c>
      <c r="D65" s="148"/>
      <c r="E65" s="149">
        <f>SUM(E62:E64)</f>
        <v>0</v>
      </c>
      <c r="F65" s="148"/>
      <c r="G65" s="149">
        <f>SUM(G62:G64)</f>
        <v>0</v>
      </c>
      <c r="H65" s="148"/>
      <c r="I65" s="149">
        <f>SUM(I62:I64)</f>
        <v>0</v>
      </c>
      <c r="J65" s="147"/>
      <c r="K65" s="150">
        <f>SUM(K62:K64)</f>
        <v>0</v>
      </c>
      <c r="L65" s="148"/>
      <c r="M65" s="147">
        <f>SUM(M62:M64)</f>
        <v>0</v>
      </c>
      <c r="N65" s="147"/>
      <c r="O65" s="149">
        <f>SUM(O62:O64)</f>
        <v>0</v>
      </c>
      <c r="P65" s="148"/>
      <c r="Q65" s="147">
        <f>SUM(Q62:Q64)</f>
        <v>0</v>
      </c>
      <c r="R65" s="147"/>
      <c r="S65" s="149">
        <f>SUM(S62:S64)</f>
        <v>0</v>
      </c>
      <c r="T65" s="164"/>
      <c r="U65" s="147">
        <f>SUM(U62:U64)</f>
        <v>0</v>
      </c>
      <c r="V65" s="147"/>
      <c r="W65" s="149">
        <f>SUM(W62:W64)</f>
        <v>0</v>
      </c>
      <c r="X65" s="148"/>
      <c r="Y65" s="147">
        <f>SUM(Y62:Y64)</f>
        <v>0</v>
      </c>
      <c r="Z65" s="148"/>
      <c r="AA65" s="144"/>
      <c r="AB65" s="201"/>
      <c r="AC65" s="6"/>
    </row>
    <row r="66" spans="1:29" ht="13.9" customHeight="1" x14ac:dyDescent="0.15">
      <c r="A66" s="137" t="s">
        <v>33</v>
      </c>
      <c r="B66" s="205"/>
      <c r="C66" s="24"/>
      <c r="D66" s="25"/>
      <c r="E66" s="26"/>
      <c r="F66" s="27"/>
      <c r="G66" s="24"/>
      <c r="H66" s="25"/>
      <c r="I66" s="26"/>
      <c r="J66" s="25"/>
      <c r="K66" s="28"/>
      <c r="L66" s="27"/>
      <c r="M66" s="24"/>
      <c r="N66" s="25"/>
      <c r="O66" s="26"/>
      <c r="P66" s="27"/>
      <c r="Q66" s="24"/>
      <c r="R66" s="25"/>
      <c r="S66" s="26"/>
      <c r="T66" s="29"/>
      <c r="U66" s="24"/>
      <c r="V66" s="25"/>
      <c r="W66" s="26"/>
      <c r="X66" s="27"/>
      <c r="Y66" s="24"/>
      <c r="Z66" s="25"/>
      <c r="AA66" s="154">
        <f>SUM(C70:Z70)</f>
        <v>0</v>
      </c>
      <c r="AB66" s="207"/>
      <c r="AC66" s="126" t="s">
        <v>33</v>
      </c>
    </row>
    <row r="67" spans="1:29" ht="13.9" customHeight="1" x14ac:dyDescent="0.15">
      <c r="A67" s="138"/>
      <c r="B67" s="194"/>
      <c r="C67" s="30"/>
      <c r="D67" s="31"/>
      <c r="E67" s="32"/>
      <c r="F67" s="33"/>
      <c r="G67" s="30"/>
      <c r="H67" s="31"/>
      <c r="I67" s="32"/>
      <c r="J67" s="31"/>
      <c r="K67" s="34"/>
      <c r="L67" s="33"/>
      <c r="M67" s="30"/>
      <c r="N67" s="31"/>
      <c r="O67" s="32"/>
      <c r="P67" s="33"/>
      <c r="Q67" s="30"/>
      <c r="R67" s="31"/>
      <c r="S67" s="32"/>
      <c r="T67" s="35"/>
      <c r="U67" s="30"/>
      <c r="V67" s="31"/>
      <c r="W67" s="32"/>
      <c r="X67" s="33"/>
      <c r="Y67" s="30"/>
      <c r="Z67" s="31"/>
      <c r="AA67" s="143"/>
      <c r="AB67" s="201"/>
      <c r="AC67" s="146"/>
    </row>
    <row r="68" spans="1:29" ht="13.9" customHeight="1" x14ac:dyDescent="0.15">
      <c r="A68" s="138"/>
      <c r="B68" s="194"/>
      <c r="C68" s="30"/>
      <c r="D68" s="31"/>
      <c r="E68" s="32"/>
      <c r="F68" s="33"/>
      <c r="G68" s="30"/>
      <c r="H68" s="31"/>
      <c r="I68" s="32"/>
      <c r="J68" s="31"/>
      <c r="K68" s="34"/>
      <c r="L68" s="33"/>
      <c r="M68" s="30"/>
      <c r="N68" s="31"/>
      <c r="O68" s="32"/>
      <c r="P68" s="33"/>
      <c r="Q68" s="30"/>
      <c r="R68" s="31"/>
      <c r="S68" s="32"/>
      <c r="T68" s="35"/>
      <c r="U68" s="30"/>
      <c r="V68" s="31"/>
      <c r="W68" s="32"/>
      <c r="X68" s="33"/>
      <c r="Y68" s="30"/>
      <c r="Z68" s="31"/>
      <c r="AA68" s="143"/>
      <c r="AB68" s="201"/>
      <c r="AC68" s="146"/>
    </row>
    <row r="69" spans="1:29" ht="13.9" customHeight="1" x14ac:dyDescent="0.15">
      <c r="A69" s="138"/>
      <c r="B69" s="194"/>
      <c r="C69" s="30"/>
      <c r="D69" s="31"/>
      <c r="E69" s="32"/>
      <c r="F69" s="33"/>
      <c r="G69" s="30"/>
      <c r="H69" s="31"/>
      <c r="I69" s="32"/>
      <c r="J69" s="31"/>
      <c r="K69" s="34"/>
      <c r="L69" s="33"/>
      <c r="M69" s="30"/>
      <c r="N69" s="31"/>
      <c r="O69" s="32"/>
      <c r="P69" s="33"/>
      <c r="Q69" s="30"/>
      <c r="R69" s="31"/>
      <c r="S69" s="32"/>
      <c r="T69" s="35"/>
      <c r="U69" s="30"/>
      <c r="V69" s="31"/>
      <c r="W69" s="32"/>
      <c r="X69" s="33"/>
      <c r="Y69" s="30"/>
      <c r="Z69" s="31"/>
      <c r="AA69" s="143"/>
      <c r="AB69" s="201"/>
      <c r="AC69" s="146"/>
    </row>
    <row r="70" spans="1:29" ht="13.9" customHeight="1" thickBot="1" x14ac:dyDescent="0.2">
      <c r="A70" s="150"/>
      <c r="B70" s="206"/>
      <c r="C70" s="147">
        <f>SUM(C66:C69)</f>
        <v>0</v>
      </c>
      <c r="D70" s="148"/>
      <c r="E70" s="149">
        <f>SUM(E66:E69)</f>
        <v>0</v>
      </c>
      <c r="F70" s="148"/>
      <c r="G70" s="149">
        <f>SUM(G66:G69)</f>
        <v>0</v>
      </c>
      <c r="H70" s="148"/>
      <c r="I70" s="149">
        <f>SUM(I66:I69)</f>
        <v>0</v>
      </c>
      <c r="J70" s="147"/>
      <c r="K70" s="150">
        <f>SUM(K66:K69)</f>
        <v>0</v>
      </c>
      <c r="L70" s="148"/>
      <c r="M70" s="147">
        <f>SUM(M66:M69)</f>
        <v>0</v>
      </c>
      <c r="N70" s="147"/>
      <c r="O70" s="149">
        <f>SUM(O66:O69)</f>
        <v>0</v>
      </c>
      <c r="P70" s="148"/>
      <c r="Q70" s="147">
        <f>SUM(Q66:Q69)</f>
        <v>0</v>
      </c>
      <c r="R70" s="147"/>
      <c r="S70" s="149">
        <f>SUM(S66:S69)</f>
        <v>0</v>
      </c>
      <c r="T70" s="164"/>
      <c r="U70" s="147">
        <f>SUM(U66:U69)</f>
        <v>0</v>
      </c>
      <c r="V70" s="147"/>
      <c r="W70" s="149">
        <f>SUM(W66:W69)</f>
        <v>0</v>
      </c>
      <c r="X70" s="148"/>
      <c r="Y70" s="147">
        <f>SUM(Y66:Y69)</f>
        <v>0</v>
      </c>
      <c r="Z70" s="148"/>
      <c r="AA70" s="143"/>
      <c r="AB70" s="208"/>
      <c r="AC70" s="127"/>
    </row>
    <row r="71" spans="1:29" ht="22.5" customHeight="1" thickBot="1" x14ac:dyDescent="0.2">
      <c r="A71" s="20"/>
      <c r="B71" s="21">
        <f>SUM(B6:B55)+B57</f>
        <v>885</v>
      </c>
      <c r="C71" s="209">
        <f>C16+C19+C25+C30+C35+C40+C45+C50+C54+C56+C61+C65+C70</f>
        <v>56</v>
      </c>
      <c r="D71" s="210"/>
      <c r="E71" s="209">
        <f t="shared" ref="E71" si="0">E16+E19+E25+E30+E35+E40+E45+E50+E54+E56+E61+E65+E70</f>
        <v>62</v>
      </c>
      <c r="F71" s="210"/>
      <c r="G71" s="209">
        <f t="shared" ref="G71" si="1">G16+G19+G25+G30+G35+G40+G45+G50+G54+G56+G61+G65+G70</f>
        <v>60</v>
      </c>
      <c r="H71" s="210"/>
      <c r="I71" s="209">
        <f t="shared" ref="I71" si="2">I16+I19+I25+I30+I35+I40+I45+I50+I54+I56+I61+I65+I70</f>
        <v>47</v>
      </c>
      <c r="J71" s="211"/>
      <c r="K71" s="212">
        <f t="shared" ref="K71" si="3">K16+K19+K25+K30+K35+K40+K45+K50+K54+K56+K61+K65+K70</f>
        <v>0</v>
      </c>
      <c r="L71" s="210"/>
      <c r="M71" s="209">
        <f t="shared" ref="M71" si="4">M16+M19+M25+M30+M35+M40+M45+M50+M54+M56+M61+M65+M70</f>
        <v>64</v>
      </c>
      <c r="N71" s="210"/>
      <c r="O71" s="209">
        <f t="shared" ref="O71" si="5">O16+O19+O25+O30+O35+O40+O45+O50+O54+O56+O61+O65+O70</f>
        <v>63</v>
      </c>
      <c r="P71" s="210"/>
      <c r="Q71" s="209">
        <f t="shared" ref="Q71" si="6">Q16+Q19+Q25+Q30+Q35+Q40+Q45+Q50+Q54+Q56+Q61+Q65+Q70</f>
        <v>63</v>
      </c>
      <c r="R71" s="210"/>
      <c r="S71" s="209">
        <f t="shared" ref="S71" si="7">S16+S19+S25+S30+S35+S40+S45+S50+S54+S56+S61+S65+S70</f>
        <v>61</v>
      </c>
      <c r="T71" s="213"/>
      <c r="U71" s="209">
        <f t="shared" ref="U71" si="8">U16+U19+U25+U30+U35+U40+U45+U50+U54+U56+U61+U65+U70</f>
        <v>53</v>
      </c>
      <c r="V71" s="210"/>
      <c r="W71" s="209">
        <f t="shared" ref="W71" si="9">W16+W19+W25+W30+W35+W40+W45+W50+W54+W56+W61+W65+W70</f>
        <v>63</v>
      </c>
      <c r="X71" s="210"/>
      <c r="Y71" s="209">
        <f t="shared" ref="Y71" si="10">Y16+Y19+Y25+Y30+Y35+Y40+Y45+Y50+Y54+Y56+Y61+Y65+Y70</f>
        <v>33</v>
      </c>
      <c r="Z71" s="210"/>
      <c r="AA71" s="22">
        <f>SUM(AA6:AA70)</f>
        <v>857</v>
      </c>
      <c r="AB71" s="23">
        <f>SUM(AB6:AB55)+AB57</f>
        <v>885</v>
      </c>
      <c r="AC71" s="21"/>
    </row>
  </sheetData>
  <mergeCells count="262">
    <mergeCell ref="K14:L14"/>
    <mergeCell ref="M14:N14"/>
    <mergeCell ref="O14:P14"/>
    <mergeCell ref="Q56:R56"/>
    <mergeCell ref="S56:T56"/>
    <mergeCell ref="U56:V56"/>
    <mergeCell ref="K50:L50"/>
    <mergeCell ref="M50:N50"/>
    <mergeCell ref="O50:P50"/>
    <mergeCell ref="Q50:R50"/>
    <mergeCell ref="S50:T50"/>
    <mergeCell ref="U50:V50"/>
    <mergeCell ref="A15:A19"/>
    <mergeCell ref="AA15:AA19"/>
    <mergeCell ref="AC15:AC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B6:AB19"/>
    <mergeCell ref="AC6:AC14"/>
    <mergeCell ref="C14:D14"/>
    <mergeCell ref="U14:V14"/>
    <mergeCell ref="W14:X14"/>
    <mergeCell ref="Y14:Z14"/>
    <mergeCell ref="E14:F14"/>
    <mergeCell ref="G14:H14"/>
    <mergeCell ref="I14:J14"/>
    <mergeCell ref="U71:V71"/>
    <mergeCell ref="W71:X71"/>
    <mergeCell ref="Y71:Z71"/>
    <mergeCell ref="Y70:Z70"/>
    <mergeCell ref="W65:X65"/>
    <mergeCell ref="Y65:Z65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M70:N70"/>
    <mergeCell ref="O70:P70"/>
    <mergeCell ref="Q70:R70"/>
    <mergeCell ref="S70:T70"/>
    <mergeCell ref="U70:V70"/>
    <mergeCell ref="W70:X70"/>
    <mergeCell ref="A66:A70"/>
    <mergeCell ref="B66:B70"/>
    <mergeCell ref="AA66:AA70"/>
    <mergeCell ref="AB66:AB70"/>
    <mergeCell ref="AC66:AC70"/>
    <mergeCell ref="C70:D70"/>
    <mergeCell ref="E70:F70"/>
    <mergeCell ref="G70:H70"/>
    <mergeCell ref="I70:J70"/>
    <mergeCell ref="K70:L70"/>
    <mergeCell ref="AB62:AB65"/>
    <mergeCell ref="C65:D65"/>
    <mergeCell ref="E65:F65"/>
    <mergeCell ref="G65:H65"/>
    <mergeCell ref="I65:J65"/>
    <mergeCell ref="K65:L65"/>
    <mergeCell ref="M65:N65"/>
    <mergeCell ref="O65:P65"/>
    <mergeCell ref="Q65:R65"/>
    <mergeCell ref="S65:T65"/>
    <mergeCell ref="R62:R64"/>
    <mergeCell ref="T62:T64"/>
    <mergeCell ref="V62:V64"/>
    <mergeCell ref="X62:X64"/>
    <mergeCell ref="Z62:Z64"/>
    <mergeCell ref="AA62:AA65"/>
    <mergeCell ref="U65:V65"/>
    <mergeCell ref="B62:B65"/>
    <mergeCell ref="D62:D64"/>
    <mergeCell ref="F62:F64"/>
    <mergeCell ref="H62:H64"/>
    <mergeCell ref="J62:J64"/>
    <mergeCell ref="L62:L64"/>
    <mergeCell ref="N62:N64"/>
    <mergeCell ref="P62:P64"/>
    <mergeCell ref="K61:L61"/>
    <mergeCell ref="M61:N61"/>
    <mergeCell ref="O61:P61"/>
    <mergeCell ref="A57:A61"/>
    <mergeCell ref="B57:B61"/>
    <mergeCell ref="AA57:AA61"/>
    <mergeCell ref="AB57:AB61"/>
    <mergeCell ref="AC57:AC61"/>
    <mergeCell ref="C61:D61"/>
    <mergeCell ref="E61:F61"/>
    <mergeCell ref="G61:H61"/>
    <mergeCell ref="I61:J61"/>
    <mergeCell ref="W61:X61"/>
    <mergeCell ref="Y61:Z61"/>
    <mergeCell ref="Q61:R61"/>
    <mergeCell ref="S61:T61"/>
    <mergeCell ref="U61:V61"/>
    <mergeCell ref="G50:H50"/>
    <mergeCell ref="I50:J50"/>
    <mergeCell ref="AA55:AA56"/>
    <mergeCell ref="AB55:AB56"/>
    <mergeCell ref="AC55:AC56"/>
    <mergeCell ref="C56:D56"/>
    <mergeCell ref="E56:F56"/>
    <mergeCell ref="G56:H56"/>
    <mergeCell ref="I56:J56"/>
    <mergeCell ref="K56:L56"/>
    <mergeCell ref="K54:L54"/>
    <mergeCell ref="M54:N54"/>
    <mergeCell ref="O54:P54"/>
    <mergeCell ref="Q54:R54"/>
    <mergeCell ref="S54:T54"/>
    <mergeCell ref="U54:V54"/>
    <mergeCell ref="Y56:Z56"/>
    <mergeCell ref="M56:N56"/>
    <mergeCell ref="O56:P56"/>
    <mergeCell ref="W56:X56"/>
    <mergeCell ref="W50:X50"/>
    <mergeCell ref="Y50:Z50"/>
    <mergeCell ref="A51:A54"/>
    <mergeCell ref="B51:B54"/>
    <mergeCell ref="AA51:AA54"/>
    <mergeCell ref="AB51:AB54"/>
    <mergeCell ref="AC51:AC54"/>
    <mergeCell ref="C54:D54"/>
    <mergeCell ref="E54:F54"/>
    <mergeCell ref="G54:H54"/>
    <mergeCell ref="I54:J54"/>
    <mergeCell ref="W54:X54"/>
    <mergeCell ref="Y54:Z54"/>
    <mergeCell ref="A46:A50"/>
    <mergeCell ref="B46:B50"/>
    <mergeCell ref="A41:A45"/>
    <mergeCell ref="B41:B45"/>
    <mergeCell ref="AA41:AA45"/>
    <mergeCell ref="AB41:AB45"/>
    <mergeCell ref="AC41:AC45"/>
    <mergeCell ref="C45:D45"/>
    <mergeCell ref="E45:F45"/>
    <mergeCell ref="G45:H45"/>
    <mergeCell ref="I45:J45"/>
    <mergeCell ref="W45:X45"/>
    <mergeCell ref="Y45:Z45"/>
    <mergeCell ref="K45:L45"/>
    <mergeCell ref="M45:N45"/>
    <mergeCell ref="O45:P45"/>
    <mergeCell ref="Q45:R45"/>
    <mergeCell ref="S45:T45"/>
    <mergeCell ref="U45:V45"/>
    <mergeCell ref="AA46:AA50"/>
    <mergeCell ref="AB46:AB50"/>
    <mergeCell ref="AC46:AC50"/>
    <mergeCell ref="C50:D50"/>
    <mergeCell ref="E50:F50"/>
    <mergeCell ref="AC36:AC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A36:A40"/>
    <mergeCell ref="B36:B40"/>
    <mergeCell ref="AA36:AA40"/>
    <mergeCell ref="AB36:AB40"/>
    <mergeCell ref="U40:V40"/>
    <mergeCell ref="W40:X40"/>
    <mergeCell ref="Y40:Z40"/>
    <mergeCell ref="K35:L35"/>
    <mergeCell ref="M35:N35"/>
    <mergeCell ref="O35:P35"/>
    <mergeCell ref="Q35:R35"/>
    <mergeCell ref="S35:T35"/>
    <mergeCell ref="U35:V35"/>
    <mergeCell ref="A31:A35"/>
    <mergeCell ref="B31:B35"/>
    <mergeCell ref="AA31:AA35"/>
    <mergeCell ref="AB31:AB35"/>
    <mergeCell ref="AC31:AC35"/>
    <mergeCell ref="C35:D35"/>
    <mergeCell ref="E35:F35"/>
    <mergeCell ref="G35:H35"/>
    <mergeCell ref="I35:J35"/>
    <mergeCell ref="AC26:AC30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W35:X35"/>
    <mergeCell ref="Y35:Z35"/>
    <mergeCell ref="A26:A30"/>
    <mergeCell ref="B26:B30"/>
    <mergeCell ref="AA26:AA30"/>
    <mergeCell ref="AB26:AB30"/>
    <mergeCell ref="U30:V30"/>
    <mergeCell ref="W30:X30"/>
    <mergeCell ref="Y30:Z30"/>
    <mergeCell ref="AA20:AA25"/>
    <mergeCell ref="AB20:AB25"/>
    <mergeCell ref="A20:A25"/>
    <mergeCell ref="B20:B25"/>
    <mergeCell ref="A4:A5"/>
    <mergeCell ref="B4:B5"/>
    <mergeCell ref="C4:D4"/>
    <mergeCell ref="E4:F4"/>
    <mergeCell ref="G4:H4"/>
    <mergeCell ref="I4:J4"/>
    <mergeCell ref="AC20:AC25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X25"/>
    <mergeCell ref="Y25:Z25"/>
    <mergeCell ref="A6:A14"/>
    <mergeCell ref="B6:B19"/>
    <mergeCell ref="AA6:AA14"/>
    <mergeCell ref="Q14:R14"/>
    <mergeCell ref="S14:T14"/>
    <mergeCell ref="G1:I1"/>
    <mergeCell ref="Q1:S1"/>
    <mergeCell ref="AA1:AC1"/>
    <mergeCell ref="H2:J3"/>
    <mergeCell ref="R2:T3"/>
    <mergeCell ref="AB2:AG3"/>
    <mergeCell ref="W4:X4"/>
    <mergeCell ref="Y4:Z4"/>
    <mergeCell ref="AA4:AA5"/>
    <mergeCell ref="AB4:AB5"/>
    <mergeCell ref="AC4:AC5"/>
    <mergeCell ref="K4:L4"/>
    <mergeCell ref="M4:N4"/>
    <mergeCell ref="O4:P4"/>
    <mergeCell ref="Q4:R4"/>
    <mergeCell ref="S4:T4"/>
    <mergeCell ref="U4:V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64" orientation="portrait" r:id="rId1"/>
  <colBreaks count="2" manualBreakCount="2">
    <brk id="10" max="85" man="1"/>
    <brk id="20" max="8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0232-8C18-445F-A72A-93B960494D49}">
  <dimension ref="A1:AG64"/>
  <sheetViews>
    <sheetView view="pageBreakPreview" zoomScaleNormal="100" zoomScaleSheetLayoutView="100" workbookViewId="0">
      <pane xSplit="2" ySplit="5" topLeftCell="C15" activePane="bottomRight" state="frozen"/>
      <selection activeCell="D2" sqref="D2"/>
      <selection pane="topRight" activeCell="D2" sqref="D2"/>
      <selection pane="bottomLeft" activeCell="D2" sqref="D2"/>
      <selection pane="bottomRight" activeCell="Y30" sqref="Y30"/>
    </sheetView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5.5" style="2" customWidth="1"/>
    <col min="10" max="10" width="22.75" style="2" customWidth="1"/>
    <col min="11" max="11" width="5.5" style="2"/>
    <col min="12" max="12" width="22.75" style="2" customWidth="1"/>
    <col min="13" max="13" width="5.5" style="2"/>
    <col min="14" max="14" width="22.75" style="2" customWidth="1"/>
    <col min="15" max="15" width="5.5" style="2"/>
    <col min="16" max="16" width="22.75" style="2" customWidth="1"/>
    <col min="17" max="17" width="5.5" style="2"/>
    <col min="18" max="18" width="22.75" style="2" customWidth="1"/>
    <col min="19" max="19" width="5.5" style="2"/>
    <col min="20" max="20" width="22.75" style="2" customWidth="1"/>
    <col min="21" max="21" width="5.5" style="2"/>
    <col min="22" max="22" width="22.75" style="2" customWidth="1"/>
    <col min="23" max="23" width="5.5" style="2"/>
    <col min="24" max="24" width="22.75" style="2" customWidth="1"/>
    <col min="25" max="25" width="5.5" style="2"/>
    <col min="26" max="26" width="22.75" style="2" customWidth="1"/>
    <col min="27" max="27" width="9.125" style="2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67</v>
      </c>
      <c r="F1" s="3" t="s">
        <v>46</v>
      </c>
      <c r="G1" s="111" t="str">
        <f>第１学年!G1</f>
        <v>対話的</v>
      </c>
      <c r="H1" s="112"/>
      <c r="I1" s="113"/>
      <c r="K1" s="1" t="str">
        <f>A1</f>
        <v>令和８年度　第２学年　年間指導計画</v>
      </c>
      <c r="P1" s="3" t="s">
        <v>46</v>
      </c>
      <c r="Q1" s="111" t="str">
        <f>G1</f>
        <v>対話的</v>
      </c>
      <c r="R1" s="112"/>
      <c r="S1" s="113"/>
      <c r="U1" s="1" t="str">
        <f>A1</f>
        <v>令和８年度　第２学年　年間指導計画</v>
      </c>
      <c r="Z1" s="3" t="s">
        <v>46</v>
      </c>
      <c r="AA1" s="111" t="str">
        <f>G1</f>
        <v>対話的</v>
      </c>
      <c r="AB1" s="112"/>
      <c r="AC1" s="113"/>
    </row>
    <row r="2" spans="1:33" ht="13.9" customHeight="1" thickTop="1" x14ac:dyDescent="0.15">
      <c r="H2" s="116" t="str">
        <f>第１学年!H2</f>
        <v>【学校名】江戸川区立臨海小学校</v>
      </c>
      <c r="I2" s="116"/>
      <c r="J2" s="116"/>
      <c r="R2" s="116" t="str">
        <f>H2</f>
        <v>【学校名】江戸川区立臨海小学校</v>
      </c>
      <c r="S2" s="116"/>
      <c r="T2" s="116"/>
      <c r="Z2" s="4"/>
      <c r="AA2" s="4"/>
      <c r="AB2" s="116" t="str">
        <f>H2</f>
        <v>【学校名】江戸川区立臨海小学校</v>
      </c>
      <c r="AC2" s="116"/>
      <c r="AD2" s="116"/>
      <c r="AE2" s="116"/>
      <c r="AF2" s="116"/>
      <c r="AG2" s="116"/>
    </row>
    <row r="3" spans="1:33" ht="13.9" customHeight="1" thickBot="1" x14ac:dyDescent="0.2">
      <c r="H3" s="117"/>
      <c r="I3" s="117"/>
      <c r="J3" s="117"/>
      <c r="R3" s="117"/>
      <c r="S3" s="117"/>
      <c r="T3" s="117"/>
      <c r="Z3" s="5"/>
      <c r="AA3" s="5"/>
      <c r="AB3" s="116"/>
      <c r="AC3" s="116"/>
      <c r="AD3" s="116"/>
      <c r="AE3" s="116"/>
      <c r="AF3" s="116"/>
      <c r="AG3" s="116"/>
    </row>
    <row r="4" spans="1:33" ht="13.9" customHeight="1" x14ac:dyDescent="0.15">
      <c r="A4" s="130"/>
      <c r="B4" s="132" t="s">
        <v>22</v>
      </c>
      <c r="C4" s="120" t="s">
        <v>8</v>
      </c>
      <c r="D4" s="121"/>
      <c r="E4" s="118" t="s">
        <v>25</v>
      </c>
      <c r="F4" s="119"/>
      <c r="G4" s="120" t="s">
        <v>26</v>
      </c>
      <c r="H4" s="121"/>
      <c r="I4" s="118" t="s">
        <v>27</v>
      </c>
      <c r="J4" s="121"/>
      <c r="K4" s="128" t="s">
        <v>43</v>
      </c>
      <c r="L4" s="119"/>
      <c r="M4" s="120" t="s">
        <v>36</v>
      </c>
      <c r="N4" s="121"/>
      <c r="O4" s="118" t="s">
        <v>37</v>
      </c>
      <c r="P4" s="119"/>
      <c r="Q4" s="120" t="s">
        <v>38</v>
      </c>
      <c r="R4" s="121"/>
      <c r="S4" s="118" t="s">
        <v>39</v>
      </c>
      <c r="T4" s="129"/>
      <c r="U4" s="120" t="s">
        <v>40</v>
      </c>
      <c r="V4" s="121"/>
      <c r="W4" s="118" t="s">
        <v>41</v>
      </c>
      <c r="X4" s="119"/>
      <c r="Y4" s="120" t="s">
        <v>42</v>
      </c>
      <c r="Z4" s="121"/>
      <c r="AA4" s="122" t="s">
        <v>44</v>
      </c>
      <c r="AB4" s="124" t="s">
        <v>22</v>
      </c>
      <c r="AC4" s="126"/>
    </row>
    <row r="5" spans="1:33" ht="13.9" customHeight="1" thickBot="1" x14ac:dyDescent="0.2">
      <c r="A5" s="131"/>
      <c r="B5" s="133"/>
      <c r="C5" s="7" t="s">
        <v>9</v>
      </c>
      <c r="D5" s="8" t="s">
        <v>10</v>
      </c>
      <c r="E5" s="9" t="s">
        <v>9</v>
      </c>
      <c r="F5" s="10" t="s">
        <v>10</v>
      </c>
      <c r="G5" s="7" t="s">
        <v>9</v>
      </c>
      <c r="H5" s="8" t="s">
        <v>10</v>
      </c>
      <c r="I5" s="9" t="s">
        <v>9</v>
      </c>
      <c r="J5" s="8" t="s">
        <v>10</v>
      </c>
      <c r="K5" s="11" t="s">
        <v>9</v>
      </c>
      <c r="L5" s="10" t="s">
        <v>10</v>
      </c>
      <c r="M5" s="7" t="s">
        <v>9</v>
      </c>
      <c r="N5" s="8" t="s">
        <v>10</v>
      </c>
      <c r="O5" s="9" t="s">
        <v>9</v>
      </c>
      <c r="P5" s="10" t="s">
        <v>10</v>
      </c>
      <c r="Q5" s="7" t="s">
        <v>9</v>
      </c>
      <c r="R5" s="8" t="s">
        <v>10</v>
      </c>
      <c r="S5" s="9" t="s">
        <v>9</v>
      </c>
      <c r="T5" s="12" t="s">
        <v>10</v>
      </c>
      <c r="U5" s="7" t="s">
        <v>9</v>
      </c>
      <c r="V5" s="8" t="s">
        <v>10</v>
      </c>
      <c r="W5" s="9" t="s">
        <v>9</v>
      </c>
      <c r="X5" s="10" t="s">
        <v>10</v>
      </c>
      <c r="Y5" s="7" t="s">
        <v>9</v>
      </c>
      <c r="Z5" s="8" t="s">
        <v>10</v>
      </c>
      <c r="AA5" s="123"/>
      <c r="AB5" s="125"/>
      <c r="AC5" s="127"/>
    </row>
    <row r="6" spans="1:33" ht="13.9" customHeight="1" x14ac:dyDescent="0.15">
      <c r="A6" s="137" t="s">
        <v>0</v>
      </c>
      <c r="B6" s="151">
        <v>315</v>
      </c>
      <c r="C6" s="24"/>
      <c r="D6" s="25"/>
      <c r="E6" s="26"/>
      <c r="F6" s="27"/>
      <c r="G6" s="24"/>
      <c r="H6" s="25"/>
      <c r="I6" s="26"/>
      <c r="J6" s="25"/>
      <c r="K6" s="28"/>
      <c r="L6" s="27"/>
      <c r="M6" s="24"/>
      <c r="N6" s="25"/>
      <c r="O6" s="26"/>
      <c r="P6" s="27"/>
      <c r="Q6" s="24"/>
      <c r="R6" s="25"/>
      <c r="S6" s="26"/>
      <c r="T6" s="29"/>
      <c r="U6" s="24"/>
      <c r="V6" s="25"/>
      <c r="W6" s="26"/>
      <c r="X6" s="27"/>
      <c r="Y6" s="24"/>
      <c r="Z6" s="25"/>
      <c r="AA6" s="154">
        <f>SUM(C10:Z10)</f>
        <v>0</v>
      </c>
      <c r="AB6" s="155">
        <v>315</v>
      </c>
      <c r="AC6" s="126" t="s">
        <v>0</v>
      </c>
    </row>
    <row r="7" spans="1:33" ht="13.9" customHeight="1" x14ac:dyDescent="0.15">
      <c r="A7" s="138"/>
      <c r="B7" s="152"/>
      <c r="C7" s="30"/>
      <c r="D7" s="31"/>
      <c r="E7" s="32"/>
      <c r="F7" s="33"/>
      <c r="G7" s="30"/>
      <c r="H7" s="31"/>
      <c r="I7" s="32"/>
      <c r="J7" s="31"/>
      <c r="K7" s="34"/>
      <c r="L7" s="33"/>
      <c r="M7" s="30"/>
      <c r="N7" s="31"/>
      <c r="O7" s="32"/>
      <c r="P7" s="33"/>
      <c r="Q7" s="30"/>
      <c r="R7" s="31"/>
      <c r="S7" s="32"/>
      <c r="T7" s="35"/>
      <c r="U7" s="30"/>
      <c r="V7" s="31"/>
      <c r="W7" s="32"/>
      <c r="X7" s="33"/>
      <c r="Y7" s="30"/>
      <c r="Z7" s="31"/>
      <c r="AA7" s="143"/>
      <c r="AB7" s="156"/>
      <c r="AC7" s="146"/>
    </row>
    <row r="8" spans="1:33" ht="13.9" customHeight="1" x14ac:dyDescent="0.15">
      <c r="A8" s="138"/>
      <c r="B8" s="152"/>
      <c r="C8" s="30"/>
      <c r="D8" s="31"/>
      <c r="E8" s="32"/>
      <c r="F8" s="33"/>
      <c r="G8" s="30"/>
      <c r="H8" s="31"/>
      <c r="I8" s="32"/>
      <c r="J8" s="31"/>
      <c r="K8" s="34"/>
      <c r="L8" s="33"/>
      <c r="M8" s="30"/>
      <c r="N8" s="31"/>
      <c r="O8" s="32"/>
      <c r="P8" s="33"/>
      <c r="Q8" s="30"/>
      <c r="R8" s="31"/>
      <c r="S8" s="32"/>
      <c r="T8" s="35"/>
      <c r="U8" s="30"/>
      <c r="V8" s="31"/>
      <c r="W8" s="32"/>
      <c r="X8" s="33"/>
      <c r="Y8" s="30"/>
      <c r="Z8" s="31"/>
      <c r="AA8" s="143"/>
      <c r="AB8" s="156"/>
      <c r="AC8" s="146"/>
    </row>
    <row r="9" spans="1:33" ht="13.9" customHeight="1" x14ac:dyDescent="0.15">
      <c r="A9" s="138"/>
      <c r="B9" s="152"/>
      <c r="C9" s="30"/>
      <c r="D9" s="31"/>
      <c r="E9" s="32"/>
      <c r="F9" s="33"/>
      <c r="G9" s="30"/>
      <c r="H9" s="31"/>
      <c r="I9" s="32"/>
      <c r="J9" s="31"/>
      <c r="K9" s="34"/>
      <c r="L9" s="33"/>
      <c r="M9" s="30"/>
      <c r="N9" s="31"/>
      <c r="O9" s="32"/>
      <c r="P9" s="33"/>
      <c r="Q9" s="30"/>
      <c r="R9" s="31"/>
      <c r="S9" s="32"/>
      <c r="T9" s="35"/>
      <c r="U9" s="30"/>
      <c r="V9" s="31"/>
      <c r="W9" s="32"/>
      <c r="X9" s="33"/>
      <c r="Y9" s="30"/>
      <c r="Z9" s="31"/>
      <c r="AA9" s="143"/>
      <c r="AB9" s="156"/>
      <c r="AC9" s="146"/>
    </row>
    <row r="10" spans="1:33" ht="13.9" customHeight="1" x14ac:dyDescent="0.15">
      <c r="A10" s="139"/>
      <c r="B10" s="152"/>
      <c r="C10" s="136">
        <f>SUM(C6:C9)</f>
        <v>0</v>
      </c>
      <c r="D10" s="135"/>
      <c r="E10" s="134">
        <f>SUM(E6:E9)</f>
        <v>0</v>
      </c>
      <c r="F10" s="135"/>
      <c r="G10" s="134">
        <f>SUM(G6:G9)</f>
        <v>0</v>
      </c>
      <c r="H10" s="135"/>
      <c r="I10" s="134">
        <f>SUM(I6:I9)</f>
        <v>0</v>
      </c>
      <c r="J10" s="136"/>
      <c r="K10" s="159">
        <f>SUM(K6:K9)</f>
        <v>0</v>
      </c>
      <c r="L10" s="135"/>
      <c r="M10" s="136">
        <f>SUM(M6:M9)</f>
        <v>0</v>
      </c>
      <c r="N10" s="136"/>
      <c r="O10" s="134">
        <f>SUM(O6:O9)</f>
        <v>0</v>
      </c>
      <c r="P10" s="135"/>
      <c r="Q10" s="136">
        <f>SUM(Q6:Q9)</f>
        <v>0</v>
      </c>
      <c r="R10" s="136"/>
      <c r="S10" s="134">
        <f>SUM(S6:S9)</f>
        <v>0</v>
      </c>
      <c r="T10" s="158"/>
      <c r="U10" s="136">
        <f>SUM(U6:U9)</f>
        <v>0</v>
      </c>
      <c r="V10" s="136"/>
      <c r="W10" s="134">
        <f>SUM(W6:W9)</f>
        <v>0</v>
      </c>
      <c r="X10" s="135"/>
      <c r="Y10" s="136">
        <f>SUM(Y6:Y9)</f>
        <v>0</v>
      </c>
      <c r="Z10" s="135"/>
      <c r="AA10" s="143"/>
      <c r="AB10" s="156"/>
      <c r="AC10" s="133"/>
    </row>
    <row r="11" spans="1:33" ht="13.9" customHeight="1" x14ac:dyDescent="0.15">
      <c r="A11" s="140" t="s">
        <v>1</v>
      </c>
      <c r="B11" s="152"/>
      <c r="C11" s="36"/>
      <c r="D11" s="37"/>
      <c r="E11" s="38"/>
      <c r="F11" s="39"/>
      <c r="G11" s="36"/>
      <c r="H11" s="37"/>
      <c r="I11" s="38"/>
      <c r="J11" s="37"/>
      <c r="K11" s="40"/>
      <c r="L11" s="39"/>
      <c r="M11" s="36"/>
      <c r="N11" s="37"/>
      <c r="O11" s="38"/>
      <c r="P11" s="39"/>
      <c r="Q11" s="36"/>
      <c r="R11" s="37"/>
      <c r="S11" s="38"/>
      <c r="T11" s="41"/>
      <c r="U11" s="36"/>
      <c r="V11" s="37"/>
      <c r="W11" s="38"/>
      <c r="X11" s="39"/>
      <c r="Y11" s="36"/>
      <c r="Z11" s="37"/>
      <c r="AA11" s="142">
        <f>SUM(C13:Z13)</f>
        <v>0</v>
      </c>
      <c r="AB11" s="156"/>
      <c r="AC11" s="145" t="s">
        <v>1</v>
      </c>
    </row>
    <row r="12" spans="1:33" ht="13.9" customHeight="1" x14ac:dyDescent="0.15">
      <c r="A12" s="141"/>
      <c r="B12" s="152"/>
      <c r="C12" s="30"/>
      <c r="D12" s="31"/>
      <c r="E12" s="32"/>
      <c r="F12" s="33"/>
      <c r="G12" s="30"/>
      <c r="H12" s="31"/>
      <c r="I12" s="32"/>
      <c r="J12" s="31"/>
      <c r="K12" s="34"/>
      <c r="L12" s="33"/>
      <c r="M12" s="30"/>
      <c r="N12" s="31"/>
      <c r="O12" s="32"/>
      <c r="P12" s="33"/>
      <c r="Q12" s="30"/>
      <c r="R12" s="31"/>
      <c r="S12" s="32"/>
      <c r="T12" s="35"/>
      <c r="U12" s="30"/>
      <c r="V12" s="31"/>
      <c r="W12" s="32"/>
      <c r="X12" s="33"/>
      <c r="Y12" s="30"/>
      <c r="Z12" s="31"/>
      <c r="AA12" s="143"/>
      <c r="AB12" s="156"/>
      <c r="AC12" s="146"/>
    </row>
    <row r="13" spans="1:33" ht="13.9" customHeight="1" thickBot="1" x14ac:dyDescent="0.2">
      <c r="A13" s="131"/>
      <c r="B13" s="153"/>
      <c r="C13" s="147">
        <f>SUM(C11:C12)</f>
        <v>0</v>
      </c>
      <c r="D13" s="148"/>
      <c r="E13" s="149">
        <f>SUM(E11:E12)</f>
        <v>0</v>
      </c>
      <c r="F13" s="148"/>
      <c r="G13" s="149">
        <f>SUM(G11:G12)</f>
        <v>0</v>
      </c>
      <c r="H13" s="148"/>
      <c r="I13" s="149">
        <f>SUM(I11:I12)</f>
        <v>0</v>
      </c>
      <c r="J13" s="147"/>
      <c r="K13" s="150">
        <f>SUM(K11:K12)</f>
        <v>0</v>
      </c>
      <c r="L13" s="148"/>
      <c r="M13" s="147">
        <f>SUM(M11:M12)</f>
        <v>0</v>
      </c>
      <c r="N13" s="147"/>
      <c r="O13" s="149">
        <f>SUM(O11:O12)</f>
        <v>0</v>
      </c>
      <c r="P13" s="148"/>
      <c r="Q13" s="147">
        <f>SUM(Q11:Q12)</f>
        <v>0</v>
      </c>
      <c r="R13" s="147"/>
      <c r="S13" s="149">
        <f>SUM(S11:S12)</f>
        <v>0</v>
      </c>
      <c r="T13" s="164"/>
      <c r="U13" s="147">
        <f>SUM(U11:U12)</f>
        <v>0</v>
      </c>
      <c r="V13" s="147"/>
      <c r="W13" s="149">
        <f>SUM(W11:W12)</f>
        <v>0</v>
      </c>
      <c r="X13" s="148"/>
      <c r="Y13" s="147">
        <f>SUM(Y11:Y12)</f>
        <v>0</v>
      </c>
      <c r="Z13" s="148"/>
      <c r="AA13" s="144"/>
      <c r="AB13" s="157"/>
      <c r="AC13" s="127"/>
    </row>
    <row r="14" spans="1:33" ht="13.9" customHeight="1" x14ac:dyDescent="0.15">
      <c r="A14" s="166" t="s">
        <v>3</v>
      </c>
      <c r="B14" s="152">
        <v>175</v>
      </c>
      <c r="C14" s="42"/>
      <c r="D14" s="43"/>
      <c r="E14" s="44"/>
      <c r="F14" s="45"/>
      <c r="G14" s="42"/>
      <c r="H14" s="43"/>
      <c r="I14" s="44"/>
      <c r="J14" s="43"/>
      <c r="K14" s="46"/>
      <c r="L14" s="45"/>
      <c r="M14" s="42"/>
      <c r="N14" s="43"/>
      <c r="O14" s="44"/>
      <c r="P14" s="45"/>
      <c r="Q14" s="42"/>
      <c r="R14" s="43"/>
      <c r="S14" s="44"/>
      <c r="T14" s="47"/>
      <c r="U14" s="42"/>
      <c r="V14" s="43"/>
      <c r="W14" s="44"/>
      <c r="X14" s="45"/>
      <c r="Y14" s="42"/>
      <c r="Z14" s="43"/>
      <c r="AA14" s="154">
        <f>SUM(C18:Z18)</f>
        <v>0</v>
      </c>
      <c r="AB14" s="156">
        <v>175</v>
      </c>
      <c r="AC14" s="160" t="s">
        <v>3</v>
      </c>
    </row>
    <row r="15" spans="1:33" ht="13.9" customHeight="1" x14ac:dyDescent="0.15">
      <c r="A15" s="138"/>
      <c r="B15" s="152"/>
      <c r="C15" s="30"/>
      <c r="D15" s="31"/>
      <c r="E15" s="32"/>
      <c r="F15" s="33"/>
      <c r="G15" s="30"/>
      <c r="H15" s="31"/>
      <c r="I15" s="32"/>
      <c r="J15" s="31"/>
      <c r="K15" s="34"/>
      <c r="L15" s="33"/>
      <c r="M15" s="30"/>
      <c r="N15" s="31"/>
      <c r="O15" s="32"/>
      <c r="P15" s="33"/>
      <c r="Q15" s="30"/>
      <c r="R15" s="31"/>
      <c r="S15" s="32"/>
      <c r="T15" s="35"/>
      <c r="U15" s="30"/>
      <c r="V15" s="31"/>
      <c r="W15" s="32"/>
      <c r="X15" s="33"/>
      <c r="Y15" s="30"/>
      <c r="Z15" s="31"/>
      <c r="AA15" s="143"/>
      <c r="AB15" s="156"/>
      <c r="AC15" s="146"/>
    </row>
    <row r="16" spans="1:33" ht="13.9" customHeight="1" x14ac:dyDescent="0.15">
      <c r="A16" s="138"/>
      <c r="B16" s="152"/>
      <c r="C16" s="30"/>
      <c r="D16" s="31"/>
      <c r="E16" s="32"/>
      <c r="F16" s="33"/>
      <c r="G16" s="30"/>
      <c r="H16" s="31"/>
      <c r="I16" s="32"/>
      <c r="J16" s="31"/>
      <c r="K16" s="34"/>
      <c r="L16" s="33"/>
      <c r="M16" s="30"/>
      <c r="N16" s="31"/>
      <c r="O16" s="32"/>
      <c r="P16" s="33"/>
      <c r="Q16" s="30"/>
      <c r="R16" s="31"/>
      <c r="S16" s="32"/>
      <c r="T16" s="35"/>
      <c r="U16" s="30"/>
      <c r="V16" s="31"/>
      <c r="W16" s="32"/>
      <c r="X16" s="33"/>
      <c r="Y16" s="30"/>
      <c r="Z16" s="31"/>
      <c r="AA16" s="143"/>
      <c r="AB16" s="156"/>
      <c r="AC16" s="146"/>
    </row>
    <row r="17" spans="1:29" ht="13.9" customHeight="1" x14ac:dyDescent="0.15">
      <c r="A17" s="138"/>
      <c r="B17" s="152"/>
      <c r="C17" s="30"/>
      <c r="D17" s="31"/>
      <c r="E17" s="32"/>
      <c r="F17" s="33"/>
      <c r="G17" s="30"/>
      <c r="H17" s="31"/>
      <c r="I17" s="32"/>
      <c r="J17" s="31"/>
      <c r="K17" s="34"/>
      <c r="L17" s="33"/>
      <c r="M17" s="30"/>
      <c r="N17" s="31"/>
      <c r="O17" s="32"/>
      <c r="P17" s="33"/>
      <c r="Q17" s="30"/>
      <c r="R17" s="31"/>
      <c r="S17" s="32"/>
      <c r="T17" s="35"/>
      <c r="U17" s="30"/>
      <c r="V17" s="31"/>
      <c r="W17" s="32"/>
      <c r="X17" s="33"/>
      <c r="Y17" s="30"/>
      <c r="Z17" s="31"/>
      <c r="AA17" s="143"/>
      <c r="AB17" s="156"/>
      <c r="AC17" s="146"/>
    </row>
    <row r="18" spans="1:29" ht="13.9" customHeight="1" thickBot="1" x14ac:dyDescent="0.2">
      <c r="A18" s="139"/>
      <c r="B18" s="152"/>
      <c r="C18" s="161">
        <f>SUM(C14:C17)</f>
        <v>0</v>
      </c>
      <c r="D18" s="162"/>
      <c r="E18" s="163">
        <f>SUM(E14:E17)</f>
        <v>0</v>
      </c>
      <c r="F18" s="162"/>
      <c r="G18" s="163">
        <f>SUM(G14:G17)</f>
        <v>0</v>
      </c>
      <c r="H18" s="162"/>
      <c r="I18" s="163">
        <f>SUM(I14:I17)</f>
        <v>0</v>
      </c>
      <c r="J18" s="161"/>
      <c r="K18" s="139">
        <f>SUM(K14:K17)</f>
        <v>0</v>
      </c>
      <c r="L18" s="162"/>
      <c r="M18" s="161">
        <f>SUM(M14:M17)</f>
        <v>0</v>
      </c>
      <c r="N18" s="161"/>
      <c r="O18" s="163">
        <f>SUM(O14:O17)</f>
        <v>0</v>
      </c>
      <c r="P18" s="162"/>
      <c r="Q18" s="161">
        <f>SUM(Q14:Q17)</f>
        <v>0</v>
      </c>
      <c r="R18" s="161"/>
      <c r="S18" s="163">
        <f>SUM(S14:S17)</f>
        <v>0</v>
      </c>
      <c r="T18" s="165"/>
      <c r="U18" s="161">
        <f>SUM(U14:U17)</f>
        <v>0</v>
      </c>
      <c r="V18" s="161"/>
      <c r="W18" s="163">
        <f>SUM(W14:W17)</f>
        <v>0</v>
      </c>
      <c r="X18" s="162"/>
      <c r="Y18" s="161">
        <f>SUM(Y14:Y17)</f>
        <v>0</v>
      </c>
      <c r="Z18" s="162"/>
      <c r="AA18" s="143"/>
      <c r="AB18" s="156"/>
      <c r="AC18" s="133"/>
    </row>
    <row r="19" spans="1:29" ht="13.9" customHeight="1" x14ac:dyDescent="0.15">
      <c r="A19" s="137" t="s">
        <v>5</v>
      </c>
      <c r="B19" s="151">
        <v>105</v>
      </c>
      <c r="C19" s="24"/>
      <c r="D19" s="25"/>
      <c r="E19" s="26"/>
      <c r="F19" s="27"/>
      <c r="G19" s="24"/>
      <c r="H19" s="25"/>
      <c r="I19" s="26"/>
      <c r="J19" s="25"/>
      <c r="K19" s="28"/>
      <c r="L19" s="27"/>
      <c r="M19" s="24"/>
      <c r="N19" s="25"/>
      <c r="O19" s="26"/>
      <c r="P19" s="27"/>
      <c r="Q19" s="24"/>
      <c r="R19" s="25"/>
      <c r="S19" s="26"/>
      <c r="T19" s="29"/>
      <c r="U19" s="24"/>
      <c r="V19" s="25"/>
      <c r="W19" s="26"/>
      <c r="X19" s="27"/>
      <c r="Y19" s="24"/>
      <c r="Z19" s="25"/>
      <c r="AA19" s="154">
        <f>SUM(C23:Z23)</f>
        <v>0</v>
      </c>
      <c r="AB19" s="155">
        <v>105</v>
      </c>
      <c r="AC19" s="126" t="s">
        <v>5</v>
      </c>
    </row>
    <row r="20" spans="1:29" ht="13.9" customHeight="1" x14ac:dyDescent="0.15">
      <c r="A20" s="138"/>
      <c r="B20" s="152"/>
      <c r="C20" s="30"/>
      <c r="D20" s="31"/>
      <c r="E20" s="32"/>
      <c r="F20" s="33"/>
      <c r="G20" s="30"/>
      <c r="H20" s="31"/>
      <c r="I20" s="32"/>
      <c r="J20" s="31"/>
      <c r="K20" s="34"/>
      <c r="L20" s="33"/>
      <c r="M20" s="30"/>
      <c r="N20" s="31"/>
      <c r="O20" s="32"/>
      <c r="P20" s="33"/>
      <c r="Q20" s="30"/>
      <c r="R20" s="31"/>
      <c r="S20" s="32"/>
      <c r="T20" s="35"/>
      <c r="U20" s="30"/>
      <c r="V20" s="31"/>
      <c r="W20" s="32"/>
      <c r="X20" s="33"/>
      <c r="Y20" s="30"/>
      <c r="Z20" s="31"/>
      <c r="AA20" s="143"/>
      <c r="AB20" s="156"/>
      <c r="AC20" s="146"/>
    </row>
    <row r="21" spans="1:29" ht="13.9" customHeight="1" x14ac:dyDescent="0.15">
      <c r="A21" s="138"/>
      <c r="B21" s="152"/>
      <c r="C21" s="30"/>
      <c r="D21" s="31"/>
      <c r="E21" s="32"/>
      <c r="F21" s="33"/>
      <c r="G21" s="30"/>
      <c r="H21" s="31"/>
      <c r="I21" s="32"/>
      <c r="J21" s="31"/>
      <c r="K21" s="34"/>
      <c r="L21" s="33"/>
      <c r="M21" s="30"/>
      <c r="N21" s="31"/>
      <c r="O21" s="32"/>
      <c r="P21" s="33"/>
      <c r="Q21" s="30"/>
      <c r="R21" s="31"/>
      <c r="S21" s="32"/>
      <c r="T21" s="35"/>
      <c r="U21" s="30"/>
      <c r="V21" s="31"/>
      <c r="W21" s="32"/>
      <c r="X21" s="33"/>
      <c r="Y21" s="30"/>
      <c r="Z21" s="31"/>
      <c r="AA21" s="143"/>
      <c r="AB21" s="156"/>
      <c r="AC21" s="146"/>
    </row>
    <row r="22" spans="1:29" ht="13.9" customHeight="1" x14ac:dyDescent="0.15">
      <c r="A22" s="138"/>
      <c r="B22" s="152"/>
      <c r="C22" s="30"/>
      <c r="D22" s="31"/>
      <c r="E22" s="32"/>
      <c r="F22" s="33"/>
      <c r="G22" s="30"/>
      <c r="H22" s="31"/>
      <c r="I22" s="32"/>
      <c r="J22" s="31"/>
      <c r="K22" s="34"/>
      <c r="L22" s="33"/>
      <c r="M22" s="30"/>
      <c r="N22" s="31"/>
      <c r="O22" s="32"/>
      <c r="P22" s="33"/>
      <c r="Q22" s="30"/>
      <c r="R22" s="31"/>
      <c r="S22" s="32"/>
      <c r="T22" s="35"/>
      <c r="U22" s="30"/>
      <c r="V22" s="31"/>
      <c r="W22" s="32"/>
      <c r="X22" s="33"/>
      <c r="Y22" s="30"/>
      <c r="Z22" s="31"/>
      <c r="AA22" s="143"/>
      <c r="AB22" s="156"/>
      <c r="AC22" s="146"/>
    </row>
    <row r="23" spans="1:29" ht="13.9" customHeight="1" thickBot="1" x14ac:dyDescent="0.2">
      <c r="A23" s="150"/>
      <c r="B23" s="153"/>
      <c r="C23" s="161">
        <f>SUM(C19:C22)</f>
        <v>0</v>
      </c>
      <c r="D23" s="162"/>
      <c r="E23" s="163">
        <f>SUM(E19:E22)</f>
        <v>0</v>
      </c>
      <c r="F23" s="162"/>
      <c r="G23" s="163">
        <f>SUM(G19:G22)</f>
        <v>0</v>
      </c>
      <c r="H23" s="162"/>
      <c r="I23" s="163">
        <f>SUM(I19:I22)</f>
        <v>0</v>
      </c>
      <c r="J23" s="161"/>
      <c r="K23" s="139">
        <f>SUM(K19:K22)</f>
        <v>0</v>
      </c>
      <c r="L23" s="162"/>
      <c r="M23" s="161">
        <f>SUM(M19:M22)</f>
        <v>0</v>
      </c>
      <c r="N23" s="161"/>
      <c r="O23" s="163">
        <f>SUM(O19:O22)</f>
        <v>0</v>
      </c>
      <c r="P23" s="162"/>
      <c r="Q23" s="161">
        <f>SUM(Q19:Q22)</f>
        <v>0</v>
      </c>
      <c r="R23" s="161"/>
      <c r="S23" s="163">
        <f>SUM(S19:S22)</f>
        <v>0</v>
      </c>
      <c r="T23" s="165"/>
      <c r="U23" s="161">
        <f>SUM(U19:U22)</f>
        <v>0</v>
      </c>
      <c r="V23" s="161"/>
      <c r="W23" s="163">
        <f>SUM(W19:W22)</f>
        <v>0</v>
      </c>
      <c r="X23" s="162"/>
      <c r="Y23" s="161">
        <f>SUM(Y19:Y22)</f>
        <v>0</v>
      </c>
      <c r="Z23" s="162"/>
      <c r="AA23" s="143"/>
      <c r="AB23" s="157"/>
      <c r="AC23" s="127"/>
    </row>
    <row r="24" spans="1:29" ht="13.9" customHeight="1" x14ac:dyDescent="0.15">
      <c r="A24" s="137" t="s">
        <v>6</v>
      </c>
      <c r="B24" s="151">
        <v>70</v>
      </c>
      <c r="C24" s="24">
        <v>6</v>
      </c>
      <c r="D24" s="25" t="s">
        <v>923</v>
      </c>
      <c r="E24" s="26">
        <v>6</v>
      </c>
      <c r="F24" s="27" t="s">
        <v>924</v>
      </c>
      <c r="G24" s="24">
        <v>3</v>
      </c>
      <c r="H24" s="25" t="s">
        <v>925</v>
      </c>
      <c r="I24" s="26">
        <v>4</v>
      </c>
      <c r="J24" s="25" t="s">
        <v>926</v>
      </c>
      <c r="K24" s="28"/>
      <c r="L24" s="27"/>
      <c r="M24" s="24">
        <v>5</v>
      </c>
      <c r="N24" s="25" t="s">
        <v>928</v>
      </c>
      <c r="O24" s="26">
        <v>3</v>
      </c>
      <c r="P24" s="27" t="s">
        <v>928</v>
      </c>
      <c r="Q24" s="24">
        <v>4</v>
      </c>
      <c r="R24" s="25" t="s">
        <v>930</v>
      </c>
      <c r="S24" s="26">
        <v>8</v>
      </c>
      <c r="T24" s="29" t="s">
        <v>932</v>
      </c>
      <c r="U24" s="24">
        <v>3</v>
      </c>
      <c r="V24" s="25" t="s">
        <v>929</v>
      </c>
      <c r="W24" s="26">
        <v>3</v>
      </c>
      <c r="X24" s="27" t="s">
        <v>934</v>
      </c>
      <c r="Y24" s="24">
        <v>4</v>
      </c>
      <c r="Z24" s="25" t="s">
        <v>935</v>
      </c>
      <c r="AA24" s="154">
        <f>SUM(C28:Z28)</f>
        <v>70</v>
      </c>
      <c r="AB24" s="155">
        <v>70</v>
      </c>
      <c r="AC24" s="126" t="s">
        <v>6</v>
      </c>
    </row>
    <row r="25" spans="1:29" ht="13.9" customHeight="1" x14ac:dyDescent="0.15">
      <c r="A25" s="138"/>
      <c r="B25" s="152"/>
      <c r="C25" s="30"/>
      <c r="D25" s="31"/>
      <c r="E25" s="32"/>
      <c r="F25" s="33"/>
      <c r="G25" s="30">
        <v>4</v>
      </c>
      <c r="H25" s="31" t="s">
        <v>926</v>
      </c>
      <c r="I25" s="32"/>
      <c r="J25" s="31" t="s">
        <v>927</v>
      </c>
      <c r="K25" s="34"/>
      <c r="L25" s="33"/>
      <c r="M25" s="30"/>
      <c r="N25" s="31" t="s">
        <v>927</v>
      </c>
      <c r="O25" s="32"/>
      <c r="P25" s="33" t="s">
        <v>927</v>
      </c>
      <c r="Q25" s="30">
        <v>1</v>
      </c>
      <c r="R25" s="31" t="s">
        <v>931</v>
      </c>
      <c r="S25" s="32"/>
      <c r="T25" s="35"/>
      <c r="U25" s="30">
        <v>4</v>
      </c>
      <c r="V25" s="31" t="s">
        <v>925</v>
      </c>
      <c r="W25" s="32">
        <v>4</v>
      </c>
      <c r="X25" s="33" t="s">
        <v>935</v>
      </c>
      <c r="Y25" s="30">
        <v>1</v>
      </c>
      <c r="Z25" s="31" t="s">
        <v>936</v>
      </c>
      <c r="AA25" s="143"/>
      <c r="AB25" s="156"/>
      <c r="AC25" s="146"/>
    </row>
    <row r="26" spans="1:29" ht="13.9" customHeight="1" x14ac:dyDescent="0.15">
      <c r="A26" s="138"/>
      <c r="B26" s="152"/>
      <c r="C26" s="30"/>
      <c r="D26" s="31"/>
      <c r="E26" s="32"/>
      <c r="F26" s="33"/>
      <c r="G26" s="30"/>
      <c r="H26" s="31" t="s">
        <v>927</v>
      </c>
      <c r="I26" s="32"/>
      <c r="J26" s="31"/>
      <c r="K26" s="34"/>
      <c r="L26" s="33"/>
      <c r="M26" s="30"/>
      <c r="N26" s="31"/>
      <c r="O26" s="32">
        <v>1</v>
      </c>
      <c r="P26" s="33" t="s">
        <v>925</v>
      </c>
      <c r="Q26" s="30"/>
      <c r="R26" s="31"/>
      <c r="S26" s="32"/>
      <c r="T26" s="35"/>
      <c r="U26" s="30">
        <v>2</v>
      </c>
      <c r="V26" s="31" t="s">
        <v>933</v>
      </c>
      <c r="W26" s="32"/>
      <c r="X26" s="33"/>
      <c r="Y26" s="30">
        <v>3</v>
      </c>
      <c r="Z26" s="31" t="s">
        <v>925</v>
      </c>
      <c r="AA26" s="143"/>
      <c r="AB26" s="156"/>
      <c r="AC26" s="146"/>
    </row>
    <row r="27" spans="1:29" ht="13.9" customHeight="1" x14ac:dyDescent="0.15">
      <c r="A27" s="138"/>
      <c r="B27" s="152"/>
      <c r="C27" s="30"/>
      <c r="D27" s="31"/>
      <c r="E27" s="32"/>
      <c r="F27" s="33"/>
      <c r="G27" s="30"/>
      <c r="H27" s="31"/>
      <c r="I27" s="32"/>
      <c r="J27" s="31"/>
      <c r="K27" s="34"/>
      <c r="L27" s="33"/>
      <c r="M27" s="30"/>
      <c r="N27" s="31"/>
      <c r="O27" s="32"/>
      <c r="P27" s="33"/>
      <c r="Q27" s="30"/>
      <c r="R27" s="31"/>
      <c r="S27" s="32"/>
      <c r="T27" s="35"/>
      <c r="U27" s="30"/>
      <c r="V27" s="31"/>
      <c r="W27" s="32"/>
      <c r="X27" s="33"/>
      <c r="Y27" s="30">
        <v>1</v>
      </c>
      <c r="Z27" s="31" t="s">
        <v>937</v>
      </c>
      <c r="AA27" s="143"/>
      <c r="AB27" s="156"/>
      <c r="AC27" s="146"/>
    </row>
    <row r="28" spans="1:29" ht="13.9" customHeight="1" thickBot="1" x14ac:dyDescent="0.2">
      <c r="A28" s="150"/>
      <c r="B28" s="153"/>
      <c r="C28" s="147">
        <f>SUM(C24:C27)</f>
        <v>6</v>
      </c>
      <c r="D28" s="148"/>
      <c r="E28" s="149">
        <f>SUM(E24:E27)</f>
        <v>6</v>
      </c>
      <c r="F28" s="148"/>
      <c r="G28" s="149">
        <f>SUM(G24:G27)</f>
        <v>7</v>
      </c>
      <c r="H28" s="148"/>
      <c r="I28" s="149">
        <f>SUM(I24:I27)</f>
        <v>4</v>
      </c>
      <c r="J28" s="147"/>
      <c r="K28" s="150">
        <f>SUM(K24:K27)</f>
        <v>0</v>
      </c>
      <c r="L28" s="148"/>
      <c r="M28" s="147">
        <f>SUM(M24:M27)</f>
        <v>5</v>
      </c>
      <c r="N28" s="147"/>
      <c r="O28" s="149">
        <f>SUM(O24:O27)</f>
        <v>4</v>
      </c>
      <c r="P28" s="148"/>
      <c r="Q28" s="147">
        <f>SUM(Q24:Q27)</f>
        <v>5</v>
      </c>
      <c r="R28" s="147"/>
      <c r="S28" s="149">
        <f>SUM(S24:S27)</f>
        <v>8</v>
      </c>
      <c r="T28" s="164"/>
      <c r="U28" s="147">
        <f>SUM(U24:U27)</f>
        <v>9</v>
      </c>
      <c r="V28" s="147"/>
      <c r="W28" s="149">
        <f>SUM(W24:W27)</f>
        <v>7</v>
      </c>
      <c r="X28" s="148"/>
      <c r="Y28" s="147">
        <f>SUM(Y24:Y27)</f>
        <v>9</v>
      </c>
      <c r="Z28" s="148"/>
      <c r="AA28" s="143"/>
      <c r="AB28" s="157"/>
      <c r="AC28" s="127"/>
    </row>
    <row r="29" spans="1:29" ht="13.9" customHeight="1" x14ac:dyDescent="0.15">
      <c r="A29" s="166" t="s">
        <v>23</v>
      </c>
      <c r="B29" s="152">
        <v>70</v>
      </c>
      <c r="C29" s="24"/>
      <c r="D29" s="25"/>
      <c r="E29" s="26"/>
      <c r="F29" s="27"/>
      <c r="G29" s="24"/>
      <c r="H29" s="25"/>
      <c r="I29" s="26"/>
      <c r="J29" s="25"/>
      <c r="K29" s="28"/>
      <c r="L29" s="27"/>
      <c r="M29" s="24"/>
      <c r="N29" s="25"/>
      <c r="O29" s="26"/>
      <c r="P29" s="27"/>
      <c r="Q29" s="24"/>
      <c r="R29" s="25"/>
      <c r="S29" s="26"/>
      <c r="T29" s="29"/>
      <c r="U29" s="24"/>
      <c r="V29" s="25"/>
      <c r="W29" s="26"/>
      <c r="X29" s="27"/>
      <c r="Y29" s="24"/>
      <c r="Z29" s="25"/>
      <c r="AA29" s="154">
        <f>SUM(C33:Z33)</f>
        <v>0</v>
      </c>
      <c r="AB29" s="156">
        <v>70</v>
      </c>
      <c r="AC29" s="160" t="s">
        <v>23</v>
      </c>
    </row>
    <row r="30" spans="1:29" ht="13.9" customHeight="1" x14ac:dyDescent="0.15">
      <c r="A30" s="138"/>
      <c r="B30" s="152"/>
      <c r="C30" s="30"/>
      <c r="D30" s="31"/>
      <c r="E30" s="32"/>
      <c r="F30" s="33"/>
      <c r="G30" s="30"/>
      <c r="H30" s="31"/>
      <c r="I30" s="32"/>
      <c r="J30" s="31"/>
      <c r="K30" s="34"/>
      <c r="L30" s="33"/>
      <c r="M30" s="30"/>
      <c r="N30" s="31"/>
      <c r="O30" s="32"/>
      <c r="P30" s="33"/>
      <c r="Q30" s="30"/>
      <c r="R30" s="31"/>
      <c r="S30" s="32"/>
      <c r="T30" s="35"/>
      <c r="U30" s="30"/>
      <c r="V30" s="31"/>
      <c r="W30" s="32"/>
      <c r="X30" s="33"/>
      <c r="Y30" s="30"/>
      <c r="Z30" s="31"/>
      <c r="AA30" s="143"/>
      <c r="AB30" s="156"/>
      <c r="AC30" s="146"/>
    </row>
    <row r="31" spans="1:29" ht="13.9" customHeight="1" x14ac:dyDescent="0.15">
      <c r="A31" s="138"/>
      <c r="B31" s="152"/>
      <c r="C31" s="30"/>
      <c r="D31" s="31"/>
      <c r="E31" s="32"/>
      <c r="F31" s="33"/>
      <c r="G31" s="30"/>
      <c r="H31" s="31"/>
      <c r="I31" s="32"/>
      <c r="J31" s="31"/>
      <c r="K31" s="34"/>
      <c r="L31" s="33"/>
      <c r="M31" s="30"/>
      <c r="N31" s="31"/>
      <c r="O31" s="32"/>
      <c r="P31" s="33"/>
      <c r="Q31" s="30"/>
      <c r="R31" s="31"/>
      <c r="S31" s="32"/>
      <c r="T31" s="35"/>
      <c r="U31" s="30"/>
      <c r="V31" s="31"/>
      <c r="W31" s="32"/>
      <c r="X31" s="33"/>
      <c r="Y31" s="30"/>
      <c r="Z31" s="31"/>
      <c r="AA31" s="143"/>
      <c r="AB31" s="156"/>
      <c r="AC31" s="146"/>
    </row>
    <row r="32" spans="1:29" ht="13.9" customHeight="1" x14ac:dyDescent="0.15">
      <c r="A32" s="138"/>
      <c r="B32" s="152"/>
      <c r="C32" s="30"/>
      <c r="D32" s="31"/>
      <c r="E32" s="32"/>
      <c r="F32" s="33"/>
      <c r="G32" s="30"/>
      <c r="H32" s="31"/>
      <c r="I32" s="32"/>
      <c r="J32" s="31"/>
      <c r="K32" s="34"/>
      <c r="L32" s="33"/>
      <c r="M32" s="30"/>
      <c r="N32" s="31"/>
      <c r="O32" s="32"/>
      <c r="P32" s="33"/>
      <c r="Q32" s="30"/>
      <c r="R32" s="31"/>
      <c r="S32" s="32"/>
      <c r="T32" s="35"/>
      <c r="U32" s="30"/>
      <c r="V32" s="31"/>
      <c r="W32" s="32"/>
      <c r="X32" s="33"/>
      <c r="Y32" s="30"/>
      <c r="Z32" s="31"/>
      <c r="AA32" s="143"/>
      <c r="AB32" s="156"/>
      <c r="AC32" s="146"/>
    </row>
    <row r="33" spans="1:29" ht="13.9" customHeight="1" thickBot="1" x14ac:dyDescent="0.2">
      <c r="A33" s="139"/>
      <c r="B33" s="152"/>
      <c r="C33" s="147">
        <f>SUM(C29:C32)</f>
        <v>0</v>
      </c>
      <c r="D33" s="148"/>
      <c r="E33" s="149">
        <f>SUM(E29:E32)</f>
        <v>0</v>
      </c>
      <c r="F33" s="148"/>
      <c r="G33" s="149">
        <f>SUM(G29:G32)</f>
        <v>0</v>
      </c>
      <c r="H33" s="148"/>
      <c r="I33" s="149">
        <f>SUM(I29:I32)</f>
        <v>0</v>
      </c>
      <c r="J33" s="147"/>
      <c r="K33" s="150">
        <f>SUM(K29:K32)</f>
        <v>0</v>
      </c>
      <c r="L33" s="148"/>
      <c r="M33" s="147">
        <f>SUM(M29:M32)</f>
        <v>0</v>
      </c>
      <c r="N33" s="147"/>
      <c r="O33" s="149">
        <f>SUM(O29:O32)</f>
        <v>0</v>
      </c>
      <c r="P33" s="148"/>
      <c r="Q33" s="147">
        <f>SUM(Q29:Q32)</f>
        <v>0</v>
      </c>
      <c r="R33" s="147"/>
      <c r="S33" s="149">
        <f>SUM(S29:S32)</f>
        <v>0</v>
      </c>
      <c r="T33" s="164"/>
      <c r="U33" s="147">
        <f>SUM(U29:U32)</f>
        <v>0</v>
      </c>
      <c r="V33" s="147"/>
      <c r="W33" s="149">
        <f>SUM(W29:W32)</f>
        <v>0</v>
      </c>
      <c r="X33" s="148"/>
      <c r="Y33" s="147">
        <f>SUM(Y29:Y32)</f>
        <v>0</v>
      </c>
      <c r="Z33" s="148"/>
      <c r="AA33" s="143"/>
      <c r="AB33" s="156"/>
      <c r="AC33" s="133"/>
    </row>
    <row r="34" spans="1:29" ht="13.9" customHeight="1" x14ac:dyDescent="0.15">
      <c r="A34" s="137" t="s">
        <v>7</v>
      </c>
      <c r="B34" s="151">
        <v>105</v>
      </c>
      <c r="C34" s="24"/>
      <c r="D34" s="25"/>
      <c r="E34" s="26"/>
      <c r="F34" s="27"/>
      <c r="G34" s="24"/>
      <c r="H34" s="25"/>
      <c r="I34" s="26"/>
      <c r="J34" s="25"/>
      <c r="K34" s="28"/>
      <c r="L34" s="27"/>
      <c r="M34" s="24"/>
      <c r="N34" s="25"/>
      <c r="O34" s="26"/>
      <c r="P34" s="27"/>
      <c r="Q34" s="24"/>
      <c r="R34" s="25"/>
      <c r="S34" s="26"/>
      <c r="T34" s="29"/>
      <c r="U34" s="24"/>
      <c r="V34" s="25"/>
      <c r="W34" s="26"/>
      <c r="X34" s="27"/>
      <c r="Y34" s="24"/>
      <c r="Z34" s="25"/>
      <c r="AA34" s="154">
        <f>SUM(C38:Z38)</f>
        <v>0</v>
      </c>
      <c r="AB34" s="167">
        <v>105</v>
      </c>
      <c r="AC34" s="126" t="s">
        <v>7</v>
      </c>
    </row>
    <row r="35" spans="1:29" ht="13.9" customHeight="1" x14ac:dyDescent="0.15">
      <c r="A35" s="138"/>
      <c r="B35" s="152"/>
      <c r="C35" s="30"/>
      <c r="D35" s="31"/>
      <c r="E35" s="32"/>
      <c r="F35" s="33"/>
      <c r="G35" s="30"/>
      <c r="H35" s="31"/>
      <c r="I35" s="32"/>
      <c r="J35" s="31"/>
      <c r="K35" s="34"/>
      <c r="L35" s="33"/>
      <c r="M35" s="30"/>
      <c r="N35" s="31"/>
      <c r="O35" s="32"/>
      <c r="P35" s="33"/>
      <c r="Q35" s="30"/>
      <c r="R35" s="31"/>
      <c r="S35" s="32"/>
      <c r="T35" s="35"/>
      <c r="U35" s="30"/>
      <c r="V35" s="31"/>
      <c r="W35" s="32"/>
      <c r="X35" s="33"/>
      <c r="Y35" s="30"/>
      <c r="Z35" s="31"/>
      <c r="AA35" s="143"/>
      <c r="AB35" s="168"/>
      <c r="AC35" s="146"/>
    </row>
    <row r="36" spans="1:29" ht="13.9" customHeight="1" x14ac:dyDescent="0.15">
      <c r="A36" s="138"/>
      <c r="B36" s="152"/>
      <c r="C36" s="30"/>
      <c r="D36" s="31"/>
      <c r="E36" s="32"/>
      <c r="F36" s="33"/>
      <c r="G36" s="30"/>
      <c r="H36" s="31"/>
      <c r="I36" s="32"/>
      <c r="J36" s="31"/>
      <c r="K36" s="34"/>
      <c r="L36" s="33"/>
      <c r="M36" s="30"/>
      <c r="N36" s="31"/>
      <c r="O36" s="32"/>
      <c r="P36" s="33"/>
      <c r="Q36" s="30"/>
      <c r="R36" s="31"/>
      <c r="S36" s="32"/>
      <c r="T36" s="35"/>
      <c r="U36" s="30"/>
      <c r="V36" s="31"/>
      <c r="W36" s="32"/>
      <c r="X36" s="33"/>
      <c r="Y36" s="30"/>
      <c r="Z36" s="31"/>
      <c r="AA36" s="143"/>
      <c r="AB36" s="168"/>
      <c r="AC36" s="146"/>
    </row>
    <row r="37" spans="1:29" ht="13.9" customHeight="1" x14ac:dyDescent="0.15">
      <c r="A37" s="138"/>
      <c r="B37" s="152"/>
      <c r="C37" s="30"/>
      <c r="D37" s="31"/>
      <c r="E37" s="32"/>
      <c r="F37" s="33"/>
      <c r="G37" s="30"/>
      <c r="H37" s="31"/>
      <c r="I37" s="32"/>
      <c r="J37" s="31"/>
      <c r="K37" s="34"/>
      <c r="L37" s="33"/>
      <c r="M37" s="30"/>
      <c r="N37" s="31"/>
      <c r="O37" s="32"/>
      <c r="P37" s="33"/>
      <c r="Q37" s="30"/>
      <c r="R37" s="31"/>
      <c r="S37" s="32"/>
      <c r="T37" s="35"/>
      <c r="U37" s="30"/>
      <c r="V37" s="31"/>
      <c r="W37" s="32"/>
      <c r="X37" s="33"/>
      <c r="Y37" s="30"/>
      <c r="Z37" s="31"/>
      <c r="AA37" s="143"/>
      <c r="AB37" s="168"/>
      <c r="AC37" s="146"/>
    </row>
    <row r="38" spans="1:29" ht="13.9" customHeight="1" thickBot="1" x14ac:dyDescent="0.2">
      <c r="A38" s="139"/>
      <c r="B38" s="152"/>
      <c r="C38" s="136">
        <f>SUM(C34:C37)</f>
        <v>0</v>
      </c>
      <c r="D38" s="135"/>
      <c r="E38" s="134">
        <f>SUM(E34:E37)</f>
        <v>0</v>
      </c>
      <c r="F38" s="135"/>
      <c r="G38" s="134">
        <f>SUM(G34:G37)</f>
        <v>0</v>
      </c>
      <c r="H38" s="135"/>
      <c r="I38" s="134">
        <f>SUM(I34:I37)</f>
        <v>0</v>
      </c>
      <c r="J38" s="136"/>
      <c r="K38" s="159">
        <f>SUM(K34:K37)</f>
        <v>0</v>
      </c>
      <c r="L38" s="135"/>
      <c r="M38" s="136">
        <f>SUM(M34:M37)</f>
        <v>0</v>
      </c>
      <c r="N38" s="136"/>
      <c r="O38" s="134">
        <f>SUM(O34:O37)</f>
        <v>0</v>
      </c>
      <c r="P38" s="135"/>
      <c r="Q38" s="136">
        <f>SUM(Q34:Q37)</f>
        <v>0</v>
      </c>
      <c r="R38" s="136"/>
      <c r="S38" s="134">
        <f>SUM(S34:S37)</f>
        <v>0</v>
      </c>
      <c r="T38" s="158"/>
      <c r="U38" s="136">
        <f>SUM(U34:U37)</f>
        <v>0</v>
      </c>
      <c r="V38" s="136"/>
      <c r="W38" s="134">
        <f>SUM(W34:W37)</f>
        <v>0</v>
      </c>
      <c r="X38" s="135"/>
      <c r="Y38" s="136">
        <f>SUM(Y34:Y37)</f>
        <v>0</v>
      </c>
      <c r="Z38" s="135"/>
      <c r="AA38" s="143"/>
      <c r="AB38" s="168"/>
      <c r="AC38" s="133"/>
    </row>
    <row r="39" spans="1:29" ht="13.9" customHeight="1" x14ac:dyDescent="0.15">
      <c r="A39" s="169" t="s">
        <v>16</v>
      </c>
      <c r="B39" s="151">
        <v>35</v>
      </c>
      <c r="C39" s="24"/>
      <c r="D39" s="25"/>
      <c r="E39" s="26"/>
      <c r="F39" s="27"/>
      <c r="G39" s="24"/>
      <c r="H39" s="25"/>
      <c r="I39" s="26"/>
      <c r="J39" s="25"/>
      <c r="K39" s="28"/>
      <c r="L39" s="27"/>
      <c r="M39" s="24"/>
      <c r="N39" s="25"/>
      <c r="O39" s="26"/>
      <c r="P39" s="27"/>
      <c r="Q39" s="24"/>
      <c r="R39" s="25"/>
      <c r="S39" s="26"/>
      <c r="T39" s="29"/>
      <c r="U39" s="24"/>
      <c r="V39" s="25"/>
      <c r="W39" s="26"/>
      <c r="X39" s="27"/>
      <c r="Y39" s="24"/>
      <c r="Z39" s="25"/>
      <c r="AA39" s="154">
        <f>SUM(C43:Z43)</f>
        <v>0</v>
      </c>
      <c r="AB39" s="155">
        <v>35</v>
      </c>
      <c r="AC39" s="132" t="s">
        <v>16</v>
      </c>
    </row>
    <row r="40" spans="1:29" ht="13.9" customHeight="1" x14ac:dyDescent="0.15">
      <c r="A40" s="138"/>
      <c r="B40" s="152"/>
      <c r="C40" s="30"/>
      <c r="D40" s="31"/>
      <c r="E40" s="32"/>
      <c r="F40" s="33"/>
      <c r="G40" s="30"/>
      <c r="H40" s="31"/>
      <c r="I40" s="32"/>
      <c r="J40" s="31"/>
      <c r="K40" s="34"/>
      <c r="L40" s="33"/>
      <c r="M40" s="30"/>
      <c r="N40" s="31"/>
      <c r="O40" s="32"/>
      <c r="P40" s="33"/>
      <c r="Q40" s="30"/>
      <c r="R40" s="31"/>
      <c r="S40" s="32"/>
      <c r="T40" s="35"/>
      <c r="U40" s="30"/>
      <c r="V40" s="31"/>
      <c r="W40" s="32"/>
      <c r="X40" s="33"/>
      <c r="Y40" s="30"/>
      <c r="Z40" s="31"/>
      <c r="AA40" s="143"/>
      <c r="AB40" s="156"/>
      <c r="AC40" s="146"/>
    </row>
    <row r="41" spans="1:29" ht="13.9" customHeight="1" x14ac:dyDescent="0.15">
      <c r="A41" s="138"/>
      <c r="B41" s="152"/>
      <c r="C41" s="30"/>
      <c r="D41" s="31"/>
      <c r="E41" s="32"/>
      <c r="F41" s="33"/>
      <c r="G41" s="30"/>
      <c r="H41" s="31"/>
      <c r="I41" s="32"/>
      <c r="J41" s="31"/>
      <c r="K41" s="34"/>
      <c r="L41" s="33"/>
      <c r="M41" s="30"/>
      <c r="N41" s="31"/>
      <c r="O41" s="32"/>
      <c r="P41" s="33"/>
      <c r="Q41" s="30"/>
      <c r="R41" s="31"/>
      <c r="S41" s="32"/>
      <c r="T41" s="35"/>
      <c r="U41" s="30"/>
      <c r="V41" s="31"/>
      <c r="W41" s="32"/>
      <c r="X41" s="33"/>
      <c r="Y41" s="30"/>
      <c r="Z41" s="31"/>
      <c r="AA41" s="143"/>
      <c r="AB41" s="156"/>
      <c r="AC41" s="146"/>
    </row>
    <row r="42" spans="1:29" ht="13.9" customHeight="1" x14ac:dyDescent="0.15">
      <c r="A42" s="138"/>
      <c r="B42" s="152"/>
      <c r="C42" s="30"/>
      <c r="D42" s="31"/>
      <c r="E42" s="32"/>
      <c r="F42" s="33"/>
      <c r="G42" s="30"/>
      <c r="H42" s="31"/>
      <c r="I42" s="32"/>
      <c r="J42" s="31"/>
      <c r="K42" s="34"/>
      <c r="L42" s="33"/>
      <c r="M42" s="30"/>
      <c r="N42" s="31"/>
      <c r="O42" s="32"/>
      <c r="P42" s="33"/>
      <c r="Q42" s="30"/>
      <c r="R42" s="31"/>
      <c r="S42" s="32"/>
      <c r="T42" s="35"/>
      <c r="U42" s="30"/>
      <c r="V42" s="31"/>
      <c r="W42" s="32"/>
      <c r="X42" s="33"/>
      <c r="Y42" s="30"/>
      <c r="Z42" s="31"/>
      <c r="AA42" s="143"/>
      <c r="AB42" s="156"/>
      <c r="AC42" s="146"/>
    </row>
    <row r="43" spans="1:29" ht="13.9" customHeight="1" thickBot="1" x14ac:dyDescent="0.2">
      <c r="A43" s="150"/>
      <c r="B43" s="153"/>
      <c r="C43" s="147">
        <f>SUM(C39:C42)</f>
        <v>0</v>
      </c>
      <c r="D43" s="148"/>
      <c r="E43" s="149">
        <f>SUM(E39:E42)</f>
        <v>0</v>
      </c>
      <c r="F43" s="148"/>
      <c r="G43" s="149">
        <f>SUM(G39:G42)</f>
        <v>0</v>
      </c>
      <c r="H43" s="148"/>
      <c r="I43" s="149">
        <f>SUM(I39:I42)</f>
        <v>0</v>
      </c>
      <c r="J43" s="147"/>
      <c r="K43" s="150">
        <f>SUM(K39:K42)</f>
        <v>0</v>
      </c>
      <c r="L43" s="148"/>
      <c r="M43" s="147">
        <f>SUM(M39:M42)</f>
        <v>0</v>
      </c>
      <c r="N43" s="147"/>
      <c r="O43" s="149">
        <f>SUM(O39:O42)</f>
        <v>0</v>
      </c>
      <c r="P43" s="148"/>
      <c r="Q43" s="147">
        <f>SUM(Q39:Q42)</f>
        <v>0</v>
      </c>
      <c r="R43" s="147"/>
      <c r="S43" s="149">
        <f>SUM(S39:S42)</f>
        <v>0</v>
      </c>
      <c r="T43" s="164"/>
      <c r="U43" s="147">
        <f>SUM(U39:U42)</f>
        <v>0</v>
      </c>
      <c r="V43" s="147"/>
      <c r="W43" s="149">
        <f>SUM(W39:W42)</f>
        <v>0</v>
      </c>
      <c r="X43" s="148"/>
      <c r="Y43" s="147">
        <f>SUM(Y39:Y42)</f>
        <v>0</v>
      </c>
      <c r="Z43" s="148"/>
      <c r="AA43" s="143"/>
      <c r="AB43" s="157"/>
      <c r="AC43" s="127"/>
    </row>
    <row r="44" spans="1:29" ht="13.9" customHeight="1" x14ac:dyDescent="0.15">
      <c r="A44" s="170" t="s">
        <v>30</v>
      </c>
      <c r="B44" s="151">
        <v>12</v>
      </c>
      <c r="C44" s="24"/>
      <c r="D44" s="25"/>
      <c r="E44" s="26"/>
      <c r="F44" s="27"/>
      <c r="G44" s="24"/>
      <c r="H44" s="25"/>
      <c r="I44" s="26"/>
      <c r="J44" s="25"/>
      <c r="K44" s="28"/>
      <c r="L44" s="27"/>
      <c r="M44" s="24"/>
      <c r="N44" s="25"/>
      <c r="O44" s="26"/>
      <c r="P44" s="27"/>
      <c r="Q44" s="24"/>
      <c r="R44" s="25"/>
      <c r="S44" s="26"/>
      <c r="T44" s="29"/>
      <c r="U44" s="24"/>
      <c r="V44" s="25"/>
      <c r="W44" s="26"/>
      <c r="X44" s="27"/>
      <c r="Y44" s="24"/>
      <c r="Z44" s="25"/>
      <c r="AA44" s="154">
        <f>SUM(C47:Z47)</f>
        <v>0</v>
      </c>
      <c r="AB44" s="155">
        <v>12</v>
      </c>
      <c r="AC44" s="176" t="s">
        <v>30</v>
      </c>
    </row>
    <row r="45" spans="1:29" ht="13.9" customHeight="1" x14ac:dyDescent="0.15">
      <c r="A45" s="171"/>
      <c r="B45" s="152"/>
      <c r="C45" s="30"/>
      <c r="D45" s="31"/>
      <c r="E45" s="32"/>
      <c r="F45" s="33"/>
      <c r="G45" s="30"/>
      <c r="H45" s="31"/>
      <c r="I45" s="32"/>
      <c r="J45" s="31"/>
      <c r="K45" s="34"/>
      <c r="L45" s="33"/>
      <c r="M45" s="30"/>
      <c r="N45" s="31"/>
      <c r="O45" s="32"/>
      <c r="P45" s="33"/>
      <c r="Q45" s="30"/>
      <c r="R45" s="31"/>
      <c r="S45" s="32"/>
      <c r="T45" s="35"/>
      <c r="U45" s="30"/>
      <c r="V45" s="31"/>
      <c r="W45" s="32"/>
      <c r="X45" s="33"/>
      <c r="Y45" s="30"/>
      <c r="Z45" s="31"/>
      <c r="AA45" s="143"/>
      <c r="AB45" s="156"/>
      <c r="AC45" s="177"/>
    </row>
    <row r="46" spans="1:29" ht="13.9" customHeight="1" x14ac:dyDescent="0.15">
      <c r="A46" s="171"/>
      <c r="B46" s="152"/>
      <c r="C46" s="30"/>
      <c r="D46" s="31"/>
      <c r="E46" s="32"/>
      <c r="F46" s="33"/>
      <c r="G46" s="30"/>
      <c r="H46" s="31"/>
      <c r="I46" s="32"/>
      <c r="J46" s="31"/>
      <c r="K46" s="34"/>
      <c r="L46" s="33"/>
      <c r="M46" s="30"/>
      <c r="N46" s="31"/>
      <c r="O46" s="32"/>
      <c r="P46" s="33"/>
      <c r="Q46" s="30"/>
      <c r="R46" s="31"/>
      <c r="S46" s="32"/>
      <c r="T46" s="35"/>
      <c r="U46" s="30"/>
      <c r="V46" s="31"/>
      <c r="W46" s="32"/>
      <c r="X46" s="33"/>
      <c r="Y46" s="30"/>
      <c r="Z46" s="31"/>
      <c r="AA46" s="143"/>
      <c r="AB46" s="156"/>
      <c r="AC46" s="177"/>
    </row>
    <row r="47" spans="1:29" ht="13.9" customHeight="1" x14ac:dyDescent="0.15">
      <c r="A47" s="172"/>
      <c r="B47" s="173"/>
      <c r="C47" s="161">
        <f>SUM(C44:C46)</f>
        <v>0</v>
      </c>
      <c r="D47" s="162"/>
      <c r="E47" s="163">
        <f>SUM(E44:E46)</f>
        <v>0</v>
      </c>
      <c r="F47" s="162"/>
      <c r="G47" s="163">
        <f>SUM(G44:G46)</f>
        <v>0</v>
      </c>
      <c r="H47" s="162"/>
      <c r="I47" s="163">
        <f>SUM(I44:I46)</f>
        <v>0</v>
      </c>
      <c r="J47" s="161"/>
      <c r="K47" s="139">
        <f>SUM(K44:K46)</f>
        <v>0</v>
      </c>
      <c r="L47" s="162"/>
      <c r="M47" s="161">
        <f>SUM(M44:M46)</f>
        <v>0</v>
      </c>
      <c r="N47" s="161"/>
      <c r="O47" s="163">
        <f>SUM(O44:O46)</f>
        <v>0</v>
      </c>
      <c r="P47" s="162"/>
      <c r="Q47" s="161">
        <f>SUM(Q44:Q46)</f>
        <v>0</v>
      </c>
      <c r="R47" s="161"/>
      <c r="S47" s="163">
        <f>SUM(S44:S46)</f>
        <v>0</v>
      </c>
      <c r="T47" s="165"/>
      <c r="U47" s="161">
        <f>SUM(U44:U46)</f>
        <v>0</v>
      </c>
      <c r="V47" s="161"/>
      <c r="W47" s="163">
        <f>SUM(W44:W46)</f>
        <v>0</v>
      </c>
      <c r="X47" s="162"/>
      <c r="Y47" s="161">
        <f>SUM(Y44:Y46)</f>
        <v>0</v>
      </c>
      <c r="Z47" s="162"/>
      <c r="AA47" s="174"/>
      <c r="AB47" s="175"/>
      <c r="AC47" s="178"/>
    </row>
    <row r="48" spans="1:29" ht="13.9" customHeight="1" x14ac:dyDescent="0.15">
      <c r="A48" s="18" t="s">
        <v>29</v>
      </c>
      <c r="B48" s="19">
        <v>23</v>
      </c>
      <c r="C48" s="36"/>
      <c r="D48" s="48"/>
      <c r="E48" s="38"/>
      <c r="F48" s="49"/>
      <c r="G48" s="36"/>
      <c r="H48" s="48"/>
      <c r="I48" s="38"/>
      <c r="J48" s="48"/>
      <c r="K48" s="40"/>
      <c r="L48" s="49"/>
      <c r="M48" s="36"/>
      <c r="N48" s="48"/>
      <c r="O48" s="38"/>
      <c r="P48" s="49"/>
      <c r="Q48" s="36"/>
      <c r="R48" s="48"/>
      <c r="S48" s="38"/>
      <c r="T48" s="50"/>
      <c r="U48" s="36"/>
      <c r="V48" s="48"/>
      <c r="W48" s="38"/>
      <c r="X48" s="49"/>
      <c r="Y48" s="36"/>
      <c r="Z48" s="48"/>
      <c r="AA48" s="179">
        <f>SUM(C49:Z49)</f>
        <v>0</v>
      </c>
      <c r="AB48" s="180">
        <v>23</v>
      </c>
      <c r="AC48" s="182" t="s">
        <v>29</v>
      </c>
    </row>
    <row r="49" spans="1:29" ht="13.9" customHeight="1" thickBot="1" x14ac:dyDescent="0.2">
      <c r="A49" s="51" t="s">
        <v>34</v>
      </c>
      <c r="B49" s="52"/>
      <c r="C49" s="183">
        <f>$B$49*C48/45</f>
        <v>0</v>
      </c>
      <c r="D49" s="184"/>
      <c r="E49" s="185">
        <f>$B$49*E48/45</f>
        <v>0</v>
      </c>
      <c r="F49" s="185"/>
      <c r="G49" s="185">
        <f>$B$49*G48/45</f>
        <v>0</v>
      </c>
      <c r="H49" s="185"/>
      <c r="I49" s="184">
        <f>$B$49*I48/45</f>
        <v>0</v>
      </c>
      <c r="J49" s="184"/>
      <c r="K49" s="186">
        <f>$B$49*K48/45</f>
        <v>0</v>
      </c>
      <c r="L49" s="185"/>
      <c r="M49" s="187">
        <f>$B$49*M48/45</f>
        <v>0</v>
      </c>
      <c r="N49" s="188"/>
      <c r="O49" s="185">
        <f>$B$49*O48/45</f>
        <v>0</v>
      </c>
      <c r="P49" s="185"/>
      <c r="Q49" s="187">
        <f>$B$49*Q48/45</f>
        <v>0</v>
      </c>
      <c r="R49" s="188"/>
      <c r="S49" s="185">
        <f>$B$49*S48/45</f>
        <v>0</v>
      </c>
      <c r="T49" s="189"/>
      <c r="U49" s="187">
        <f>$B$49*U48/45</f>
        <v>0</v>
      </c>
      <c r="V49" s="188"/>
      <c r="W49" s="185">
        <f>$B$49*W48/45</f>
        <v>0</v>
      </c>
      <c r="X49" s="185"/>
      <c r="Y49" s="187">
        <f>$B$49*Y48/45</f>
        <v>0</v>
      </c>
      <c r="Z49" s="185"/>
      <c r="AA49" s="144"/>
      <c r="AB49" s="181"/>
      <c r="AC49" s="153"/>
    </row>
    <row r="50" spans="1:29" ht="13.9" customHeight="1" x14ac:dyDescent="0.15">
      <c r="A50" s="169" t="s">
        <v>15</v>
      </c>
      <c r="B50" s="151">
        <v>35</v>
      </c>
      <c r="C50" s="24"/>
      <c r="D50" s="25"/>
      <c r="E50" s="26"/>
      <c r="F50" s="27"/>
      <c r="G50" s="24"/>
      <c r="H50" s="25"/>
      <c r="I50" s="26"/>
      <c r="J50" s="25"/>
      <c r="K50" s="28"/>
      <c r="L50" s="27"/>
      <c r="M50" s="24"/>
      <c r="N50" s="25"/>
      <c r="O50" s="26"/>
      <c r="P50" s="27"/>
      <c r="Q50" s="24"/>
      <c r="R50" s="25"/>
      <c r="S50" s="26"/>
      <c r="T50" s="29"/>
      <c r="U50" s="24"/>
      <c r="V50" s="25"/>
      <c r="W50" s="26"/>
      <c r="X50" s="27"/>
      <c r="Y50" s="24"/>
      <c r="Z50" s="25"/>
      <c r="AA50" s="154">
        <f>SUM(C54:Z54)</f>
        <v>0</v>
      </c>
      <c r="AB50" s="155">
        <v>35</v>
      </c>
      <c r="AC50" s="132" t="s">
        <v>15</v>
      </c>
    </row>
    <row r="51" spans="1:29" ht="13.9" customHeight="1" x14ac:dyDescent="0.15">
      <c r="A51" s="190"/>
      <c r="B51" s="152"/>
      <c r="C51" s="30"/>
      <c r="D51" s="31"/>
      <c r="E51" s="32"/>
      <c r="F51" s="33"/>
      <c r="G51" s="30"/>
      <c r="H51" s="31"/>
      <c r="I51" s="32"/>
      <c r="J51" s="31"/>
      <c r="K51" s="34"/>
      <c r="L51" s="33"/>
      <c r="M51" s="30"/>
      <c r="N51" s="31"/>
      <c r="O51" s="32"/>
      <c r="P51" s="33"/>
      <c r="Q51" s="30"/>
      <c r="R51" s="31"/>
      <c r="S51" s="32"/>
      <c r="T51" s="35"/>
      <c r="U51" s="30"/>
      <c r="V51" s="31"/>
      <c r="W51" s="32"/>
      <c r="X51" s="33"/>
      <c r="Y51" s="30"/>
      <c r="Z51" s="31"/>
      <c r="AA51" s="143"/>
      <c r="AB51" s="156"/>
      <c r="AC51" s="192"/>
    </row>
    <row r="52" spans="1:29" ht="13.9" customHeight="1" x14ac:dyDescent="0.15">
      <c r="A52" s="190"/>
      <c r="B52" s="152"/>
      <c r="C52" s="30"/>
      <c r="D52" s="31"/>
      <c r="E52" s="32"/>
      <c r="F52" s="33"/>
      <c r="G52" s="30"/>
      <c r="H52" s="31"/>
      <c r="I52" s="32"/>
      <c r="J52" s="31"/>
      <c r="K52" s="34"/>
      <c r="L52" s="33"/>
      <c r="M52" s="30"/>
      <c r="N52" s="31"/>
      <c r="O52" s="32"/>
      <c r="P52" s="33"/>
      <c r="Q52" s="30"/>
      <c r="R52" s="31"/>
      <c r="S52" s="32"/>
      <c r="T52" s="35"/>
      <c r="U52" s="30"/>
      <c r="V52" s="31"/>
      <c r="W52" s="32"/>
      <c r="X52" s="33"/>
      <c r="Y52" s="30"/>
      <c r="Z52" s="31"/>
      <c r="AA52" s="143"/>
      <c r="AB52" s="156"/>
      <c r="AC52" s="192"/>
    </row>
    <row r="53" spans="1:29" ht="13.9" customHeight="1" x14ac:dyDescent="0.15">
      <c r="A53" s="190"/>
      <c r="B53" s="152"/>
      <c r="C53" s="30"/>
      <c r="D53" s="31"/>
      <c r="E53" s="32"/>
      <c r="F53" s="33"/>
      <c r="G53" s="30"/>
      <c r="H53" s="31"/>
      <c r="I53" s="32"/>
      <c r="J53" s="31"/>
      <c r="K53" s="34"/>
      <c r="L53" s="33"/>
      <c r="M53" s="30"/>
      <c r="N53" s="31"/>
      <c r="O53" s="32"/>
      <c r="P53" s="33"/>
      <c r="Q53" s="30"/>
      <c r="R53" s="31"/>
      <c r="S53" s="32"/>
      <c r="T53" s="35"/>
      <c r="U53" s="30"/>
      <c r="V53" s="31"/>
      <c r="W53" s="32"/>
      <c r="X53" s="33"/>
      <c r="Y53" s="30"/>
      <c r="Z53" s="31"/>
      <c r="AA53" s="143"/>
      <c r="AB53" s="156"/>
      <c r="AC53" s="192"/>
    </row>
    <row r="54" spans="1:29" ht="13.9" customHeight="1" thickBot="1" x14ac:dyDescent="0.2">
      <c r="A54" s="191"/>
      <c r="B54" s="153"/>
      <c r="C54" s="147">
        <f>SUM(C50:C53)</f>
        <v>0</v>
      </c>
      <c r="D54" s="148"/>
      <c r="E54" s="149">
        <f>SUM(E50:E53)</f>
        <v>0</v>
      </c>
      <c r="F54" s="148"/>
      <c r="G54" s="149">
        <f>SUM(G50:G53)</f>
        <v>0</v>
      </c>
      <c r="H54" s="148"/>
      <c r="I54" s="149">
        <f>SUM(I50:I53)</f>
        <v>0</v>
      </c>
      <c r="J54" s="147"/>
      <c r="K54" s="150">
        <f>SUM(K50:K53)</f>
        <v>0</v>
      </c>
      <c r="L54" s="148"/>
      <c r="M54" s="147">
        <f>SUM(M50:M53)</f>
        <v>0</v>
      </c>
      <c r="N54" s="147"/>
      <c r="O54" s="149">
        <f>SUM(O50:O53)</f>
        <v>0</v>
      </c>
      <c r="P54" s="148"/>
      <c r="Q54" s="147">
        <f>SUM(Q50:Q53)</f>
        <v>0</v>
      </c>
      <c r="R54" s="147"/>
      <c r="S54" s="149">
        <f>SUM(S50:S53)</f>
        <v>0</v>
      </c>
      <c r="T54" s="164"/>
      <c r="U54" s="147">
        <f>SUM(U50:U53)</f>
        <v>0</v>
      </c>
      <c r="V54" s="147"/>
      <c r="W54" s="149">
        <f>SUM(W50:W53)</f>
        <v>0</v>
      </c>
      <c r="X54" s="148"/>
      <c r="Y54" s="147">
        <f>SUM(Y50:Y53)</f>
        <v>0</v>
      </c>
      <c r="Z54" s="148"/>
      <c r="AA54" s="143"/>
      <c r="AB54" s="157"/>
      <c r="AC54" s="193"/>
    </row>
    <row r="55" spans="1:29" ht="13.9" customHeight="1" x14ac:dyDescent="0.15">
      <c r="A55" s="16" t="s">
        <v>14</v>
      </c>
      <c r="B55" s="194"/>
      <c r="C55" s="42"/>
      <c r="D55" s="195"/>
      <c r="E55" s="44"/>
      <c r="F55" s="195"/>
      <c r="G55" s="42"/>
      <c r="H55" s="195"/>
      <c r="I55" s="44"/>
      <c r="J55" s="198"/>
      <c r="K55" s="46"/>
      <c r="L55" s="195"/>
      <c r="M55" s="42"/>
      <c r="N55" s="198"/>
      <c r="O55" s="44"/>
      <c r="P55" s="195"/>
      <c r="Q55" s="42"/>
      <c r="R55" s="198"/>
      <c r="S55" s="44"/>
      <c r="T55" s="202"/>
      <c r="U55" s="42"/>
      <c r="V55" s="198"/>
      <c r="W55" s="44"/>
      <c r="X55" s="195"/>
      <c r="Y55" s="42"/>
      <c r="Z55" s="195"/>
      <c r="AA55" s="154">
        <f>SUM(C58:Z58)</f>
        <v>0</v>
      </c>
      <c r="AB55" s="201"/>
      <c r="AC55" s="17" t="s">
        <v>14</v>
      </c>
    </row>
    <row r="56" spans="1:29" ht="13.9" customHeight="1" x14ac:dyDescent="0.15">
      <c r="A56" s="13" t="s">
        <v>31</v>
      </c>
      <c r="B56" s="194"/>
      <c r="C56" s="30"/>
      <c r="D56" s="196"/>
      <c r="E56" s="32"/>
      <c r="F56" s="196"/>
      <c r="G56" s="30"/>
      <c r="H56" s="196"/>
      <c r="I56" s="32"/>
      <c r="J56" s="199"/>
      <c r="K56" s="34"/>
      <c r="L56" s="196"/>
      <c r="M56" s="30"/>
      <c r="N56" s="199"/>
      <c r="O56" s="32"/>
      <c r="P56" s="196"/>
      <c r="Q56" s="30"/>
      <c r="R56" s="199"/>
      <c r="S56" s="32"/>
      <c r="T56" s="203"/>
      <c r="U56" s="30"/>
      <c r="V56" s="199"/>
      <c r="W56" s="32"/>
      <c r="X56" s="196"/>
      <c r="Y56" s="30"/>
      <c r="Z56" s="196"/>
      <c r="AA56" s="143"/>
      <c r="AB56" s="201"/>
      <c r="AC56" s="14" t="s">
        <v>31</v>
      </c>
    </row>
    <row r="57" spans="1:29" ht="13.9" customHeight="1" x14ac:dyDescent="0.15">
      <c r="A57" s="13" t="s">
        <v>32</v>
      </c>
      <c r="B57" s="194"/>
      <c r="C57" s="30"/>
      <c r="D57" s="197"/>
      <c r="E57" s="32"/>
      <c r="F57" s="197"/>
      <c r="G57" s="30"/>
      <c r="H57" s="197"/>
      <c r="I57" s="32"/>
      <c r="J57" s="200"/>
      <c r="K57" s="34"/>
      <c r="L57" s="197"/>
      <c r="M57" s="30"/>
      <c r="N57" s="200"/>
      <c r="O57" s="32"/>
      <c r="P57" s="197"/>
      <c r="Q57" s="30"/>
      <c r="R57" s="200"/>
      <c r="S57" s="32"/>
      <c r="T57" s="204"/>
      <c r="U57" s="30"/>
      <c r="V57" s="200"/>
      <c r="W57" s="32"/>
      <c r="X57" s="197"/>
      <c r="Y57" s="30"/>
      <c r="Z57" s="197"/>
      <c r="AA57" s="143"/>
      <c r="AB57" s="201"/>
      <c r="AC57" s="14" t="s">
        <v>32</v>
      </c>
    </row>
    <row r="58" spans="1:29" ht="13.9" customHeight="1" thickBot="1" x14ac:dyDescent="0.2">
      <c r="A58" s="15"/>
      <c r="B58" s="194"/>
      <c r="C58" s="147">
        <f>SUM(C55:C57)</f>
        <v>0</v>
      </c>
      <c r="D58" s="148"/>
      <c r="E58" s="149">
        <f>SUM(E55:E57)</f>
        <v>0</v>
      </c>
      <c r="F58" s="148"/>
      <c r="G58" s="149">
        <f>SUM(G55:G57)</f>
        <v>0</v>
      </c>
      <c r="H58" s="148"/>
      <c r="I58" s="149">
        <f>SUM(I55:I57)</f>
        <v>0</v>
      </c>
      <c r="J58" s="147"/>
      <c r="K58" s="150">
        <f>SUM(K55:K57)</f>
        <v>0</v>
      </c>
      <c r="L58" s="148"/>
      <c r="M58" s="147">
        <f>SUM(M55:M57)</f>
        <v>0</v>
      </c>
      <c r="N58" s="147"/>
      <c r="O58" s="149">
        <f>SUM(O55:O57)</f>
        <v>0</v>
      </c>
      <c r="P58" s="148"/>
      <c r="Q58" s="147">
        <f>SUM(Q55:Q57)</f>
        <v>0</v>
      </c>
      <c r="R58" s="147"/>
      <c r="S58" s="149">
        <f>SUM(S55:S57)</f>
        <v>0</v>
      </c>
      <c r="T58" s="164"/>
      <c r="U58" s="147">
        <f>SUM(U55:U57)</f>
        <v>0</v>
      </c>
      <c r="V58" s="147"/>
      <c r="W58" s="149">
        <f>SUM(W55:W57)</f>
        <v>0</v>
      </c>
      <c r="X58" s="148"/>
      <c r="Y58" s="147">
        <f>SUM(Y55:Y57)</f>
        <v>0</v>
      </c>
      <c r="Z58" s="148"/>
      <c r="AA58" s="144"/>
      <c r="AB58" s="201"/>
      <c r="AC58" s="6"/>
    </row>
    <row r="59" spans="1:29" ht="13.9" customHeight="1" x14ac:dyDescent="0.15">
      <c r="A59" s="137" t="s">
        <v>33</v>
      </c>
      <c r="B59" s="205"/>
      <c r="C59" s="24"/>
      <c r="D59" s="25"/>
      <c r="E59" s="26"/>
      <c r="F59" s="27"/>
      <c r="G59" s="24"/>
      <c r="H59" s="25"/>
      <c r="I59" s="26"/>
      <c r="J59" s="25"/>
      <c r="K59" s="28"/>
      <c r="L59" s="27"/>
      <c r="M59" s="24"/>
      <c r="N59" s="25"/>
      <c r="O59" s="26"/>
      <c r="P59" s="27"/>
      <c r="Q59" s="24"/>
      <c r="R59" s="25"/>
      <c r="S59" s="26"/>
      <c r="T59" s="29"/>
      <c r="U59" s="24"/>
      <c r="V59" s="25"/>
      <c r="W59" s="26"/>
      <c r="X59" s="27"/>
      <c r="Y59" s="24"/>
      <c r="Z59" s="25"/>
      <c r="AA59" s="154">
        <f>SUM(C63:Z63)</f>
        <v>0</v>
      </c>
      <c r="AB59" s="207"/>
      <c r="AC59" s="126" t="s">
        <v>33</v>
      </c>
    </row>
    <row r="60" spans="1:29" ht="13.9" customHeight="1" x14ac:dyDescent="0.15">
      <c r="A60" s="138"/>
      <c r="B60" s="194"/>
      <c r="C60" s="30"/>
      <c r="D60" s="31"/>
      <c r="E60" s="32"/>
      <c r="F60" s="33"/>
      <c r="G60" s="30"/>
      <c r="H60" s="31"/>
      <c r="I60" s="32"/>
      <c r="J60" s="31"/>
      <c r="K60" s="34"/>
      <c r="L60" s="33"/>
      <c r="M60" s="30"/>
      <c r="N60" s="31"/>
      <c r="O60" s="32"/>
      <c r="P60" s="33"/>
      <c r="Q60" s="30"/>
      <c r="R60" s="31"/>
      <c r="S60" s="32"/>
      <c r="T60" s="35"/>
      <c r="U60" s="30"/>
      <c r="V60" s="31"/>
      <c r="W60" s="32"/>
      <c r="X60" s="33"/>
      <c r="Y60" s="30"/>
      <c r="Z60" s="31"/>
      <c r="AA60" s="143"/>
      <c r="AB60" s="201"/>
      <c r="AC60" s="146"/>
    </row>
    <row r="61" spans="1:29" ht="13.9" customHeight="1" x14ac:dyDescent="0.15">
      <c r="A61" s="138"/>
      <c r="B61" s="194"/>
      <c r="C61" s="30"/>
      <c r="D61" s="31"/>
      <c r="E61" s="32"/>
      <c r="F61" s="33"/>
      <c r="G61" s="30"/>
      <c r="H61" s="31"/>
      <c r="I61" s="32"/>
      <c r="J61" s="31"/>
      <c r="K61" s="34"/>
      <c r="L61" s="33"/>
      <c r="M61" s="30"/>
      <c r="N61" s="31"/>
      <c r="O61" s="32"/>
      <c r="P61" s="33"/>
      <c r="Q61" s="30"/>
      <c r="R61" s="31"/>
      <c r="S61" s="32"/>
      <c r="T61" s="35"/>
      <c r="U61" s="30"/>
      <c r="V61" s="31"/>
      <c r="W61" s="32"/>
      <c r="X61" s="33"/>
      <c r="Y61" s="30"/>
      <c r="Z61" s="31"/>
      <c r="AA61" s="143"/>
      <c r="AB61" s="201"/>
      <c r="AC61" s="146"/>
    </row>
    <row r="62" spans="1:29" ht="13.9" customHeight="1" x14ac:dyDescent="0.15">
      <c r="A62" s="138"/>
      <c r="B62" s="194"/>
      <c r="C62" s="30"/>
      <c r="D62" s="31"/>
      <c r="E62" s="32"/>
      <c r="F62" s="33"/>
      <c r="G62" s="30"/>
      <c r="H62" s="31"/>
      <c r="I62" s="32"/>
      <c r="J62" s="31"/>
      <c r="K62" s="34"/>
      <c r="L62" s="33"/>
      <c r="M62" s="30"/>
      <c r="N62" s="31"/>
      <c r="O62" s="32"/>
      <c r="P62" s="33"/>
      <c r="Q62" s="30"/>
      <c r="R62" s="31"/>
      <c r="S62" s="32"/>
      <c r="T62" s="35"/>
      <c r="U62" s="30"/>
      <c r="V62" s="31"/>
      <c r="W62" s="32"/>
      <c r="X62" s="33"/>
      <c r="Y62" s="30"/>
      <c r="Z62" s="31"/>
      <c r="AA62" s="143"/>
      <c r="AB62" s="201"/>
      <c r="AC62" s="146"/>
    </row>
    <row r="63" spans="1:29" ht="13.9" customHeight="1" thickBot="1" x14ac:dyDescent="0.2">
      <c r="A63" s="150"/>
      <c r="B63" s="206"/>
      <c r="C63" s="147">
        <f>SUM(C59:C62)</f>
        <v>0</v>
      </c>
      <c r="D63" s="148"/>
      <c r="E63" s="149">
        <f>SUM(E59:E62)</f>
        <v>0</v>
      </c>
      <c r="F63" s="148"/>
      <c r="G63" s="149">
        <f>SUM(G59:G62)</f>
        <v>0</v>
      </c>
      <c r="H63" s="148"/>
      <c r="I63" s="149">
        <f>SUM(I59:I62)</f>
        <v>0</v>
      </c>
      <c r="J63" s="147"/>
      <c r="K63" s="150">
        <f>SUM(K59:K62)</f>
        <v>0</v>
      </c>
      <c r="L63" s="148"/>
      <c r="M63" s="147">
        <f>SUM(M59:M62)</f>
        <v>0</v>
      </c>
      <c r="N63" s="147"/>
      <c r="O63" s="149">
        <f>SUM(O59:O62)</f>
        <v>0</v>
      </c>
      <c r="P63" s="148"/>
      <c r="Q63" s="147">
        <f>SUM(Q59:Q62)</f>
        <v>0</v>
      </c>
      <c r="R63" s="147"/>
      <c r="S63" s="149">
        <f>SUM(S59:S62)</f>
        <v>0</v>
      </c>
      <c r="T63" s="164"/>
      <c r="U63" s="147">
        <f>SUM(U59:U62)</f>
        <v>0</v>
      </c>
      <c r="V63" s="147"/>
      <c r="W63" s="149">
        <f>SUM(W59:W62)</f>
        <v>0</v>
      </c>
      <c r="X63" s="148"/>
      <c r="Y63" s="147">
        <f>SUM(Y59:Y62)</f>
        <v>0</v>
      </c>
      <c r="Z63" s="148"/>
      <c r="AA63" s="143"/>
      <c r="AB63" s="208"/>
      <c r="AC63" s="127"/>
    </row>
    <row r="64" spans="1:29" ht="22.5" customHeight="1" thickBot="1" x14ac:dyDescent="0.2">
      <c r="A64" s="20"/>
      <c r="B64" s="21">
        <f>SUM(B6:B48)+B50</f>
        <v>945</v>
      </c>
      <c r="C64" s="209">
        <f>C10+C13+C18+C23+C28+C33+C38+C43+C47+C49+C54+C58+C63</f>
        <v>6</v>
      </c>
      <c r="D64" s="210"/>
      <c r="E64" s="209">
        <f t="shared" ref="E64" si="0">E10+E13+E18+E23+E28+E33+E38+E43+E47+E49+E54+E58+E63</f>
        <v>6</v>
      </c>
      <c r="F64" s="210"/>
      <c r="G64" s="209">
        <f t="shared" ref="G64" si="1">G10+G13+G18+G23+G28+G33+G38+G43+G47+G49+G54+G58+G63</f>
        <v>7</v>
      </c>
      <c r="H64" s="210"/>
      <c r="I64" s="209">
        <f t="shared" ref="I64" si="2">I10+I13+I18+I23+I28+I33+I38+I43+I47+I49+I54+I58+I63</f>
        <v>4</v>
      </c>
      <c r="J64" s="211"/>
      <c r="K64" s="212">
        <f t="shared" ref="K64" si="3">K10+K13+K18+K23+K28+K33+K38+K43+K47+K49+K54+K58+K63</f>
        <v>0</v>
      </c>
      <c r="L64" s="210"/>
      <c r="M64" s="209">
        <f t="shared" ref="M64" si="4">M10+M13+M18+M23+M28+M33+M38+M43+M47+M49+M54+M58+M63</f>
        <v>5</v>
      </c>
      <c r="N64" s="210"/>
      <c r="O64" s="209">
        <f t="shared" ref="O64" si="5">O10+O13+O18+O23+O28+O33+O38+O43+O47+O49+O54+O58+O63</f>
        <v>4</v>
      </c>
      <c r="P64" s="210"/>
      <c r="Q64" s="209">
        <f t="shared" ref="Q64" si="6">Q10+Q13+Q18+Q23+Q28+Q33+Q38+Q43+Q47+Q49+Q54+Q58+Q63</f>
        <v>5</v>
      </c>
      <c r="R64" s="210"/>
      <c r="S64" s="209">
        <f t="shared" ref="S64" si="7">S10+S13+S18+S23+S28+S33+S38+S43+S47+S49+S54+S58+S63</f>
        <v>8</v>
      </c>
      <c r="T64" s="213"/>
      <c r="U64" s="209">
        <f t="shared" ref="U64" si="8">U10+U13+U18+U23+U28+U33+U38+U43+U47+U49+U54+U58+U63</f>
        <v>9</v>
      </c>
      <c r="V64" s="210"/>
      <c r="W64" s="209">
        <f t="shared" ref="W64" si="9">W10+W13+W18+W23+W28+W33+W38+W43+W47+W49+W54+W58+W63</f>
        <v>7</v>
      </c>
      <c r="X64" s="210"/>
      <c r="Y64" s="209">
        <f t="shared" ref="Y64" si="10">Y10+Y13+Y18+Y23+Y28+Y33+Y38+Y43+Y47+Y49+Y54+Y58+Y63</f>
        <v>9</v>
      </c>
      <c r="Z64" s="210"/>
      <c r="AA64" s="22">
        <f>SUM(AA6:AA63)</f>
        <v>70</v>
      </c>
      <c r="AB64" s="23">
        <f>SUM(AB6:AB48)+AB50</f>
        <v>945</v>
      </c>
      <c r="AC64" s="21"/>
    </row>
  </sheetData>
  <mergeCells count="262">
    <mergeCell ref="U64:V64"/>
    <mergeCell ref="W64:X64"/>
    <mergeCell ref="Y64:Z64"/>
    <mergeCell ref="Y63:Z63"/>
    <mergeCell ref="C64:D64"/>
    <mergeCell ref="E64:F64"/>
    <mergeCell ref="G64:H64"/>
    <mergeCell ref="I64:J64"/>
    <mergeCell ref="K64:L64"/>
    <mergeCell ref="M64:N64"/>
    <mergeCell ref="O64:P64"/>
    <mergeCell ref="Q64:R64"/>
    <mergeCell ref="S64:T64"/>
    <mergeCell ref="M63:N63"/>
    <mergeCell ref="O63:P63"/>
    <mergeCell ref="Q63:R63"/>
    <mergeCell ref="S63:T63"/>
    <mergeCell ref="U63:V63"/>
    <mergeCell ref="W63:X63"/>
    <mergeCell ref="A59:A63"/>
    <mergeCell ref="B59:B63"/>
    <mergeCell ref="AA59:AA63"/>
    <mergeCell ref="AB59:AB63"/>
    <mergeCell ref="AC59:AC63"/>
    <mergeCell ref="C63:D63"/>
    <mergeCell ref="E63:F63"/>
    <mergeCell ref="G63:H63"/>
    <mergeCell ref="I63:J63"/>
    <mergeCell ref="K63:L63"/>
    <mergeCell ref="AB55:AB58"/>
    <mergeCell ref="C58:D58"/>
    <mergeCell ref="E58:F58"/>
    <mergeCell ref="G58:H58"/>
    <mergeCell ref="I58:J58"/>
    <mergeCell ref="K58:L58"/>
    <mergeCell ref="M58:N58"/>
    <mergeCell ref="O58:P58"/>
    <mergeCell ref="Q58:R58"/>
    <mergeCell ref="S58:T58"/>
    <mergeCell ref="R55:R57"/>
    <mergeCell ref="T55:T57"/>
    <mergeCell ref="V55:V57"/>
    <mergeCell ref="X55:X57"/>
    <mergeCell ref="Z55:Z57"/>
    <mergeCell ref="AA55:AA58"/>
    <mergeCell ref="U58:V58"/>
    <mergeCell ref="W58:X58"/>
    <mergeCell ref="Y58:Z58"/>
    <mergeCell ref="B55:B58"/>
    <mergeCell ref="D55:D57"/>
    <mergeCell ref="F55:F57"/>
    <mergeCell ref="H55:H57"/>
    <mergeCell ref="J55:J57"/>
    <mergeCell ref="L55:L57"/>
    <mergeCell ref="N55:N57"/>
    <mergeCell ref="P55:P57"/>
    <mergeCell ref="K54:L54"/>
    <mergeCell ref="M54:N54"/>
    <mergeCell ref="O54:P54"/>
    <mergeCell ref="A50:A54"/>
    <mergeCell ref="B50:B54"/>
    <mergeCell ref="AA50:AA54"/>
    <mergeCell ref="AB50:AB54"/>
    <mergeCell ref="AC50:AC54"/>
    <mergeCell ref="C54:D54"/>
    <mergeCell ref="E54:F54"/>
    <mergeCell ref="G54:H54"/>
    <mergeCell ref="I54:J54"/>
    <mergeCell ref="W54:X54"/>
    <mergeCell ref="Y54:Z54"/>
    <mergeCell ref="Q54:R54"/>
    <mergeCell ref="S54:T54"/>
    <mergeCell ref="U54:V54"/>
    <mergeCell ref="AA48:AA49"/>
    <mergeCell ref="AB48:AB49"/>
    <mergeCell ref="AC48:AC49"/>
    <mergeCell ref="C49:D49"/>
    <mergeCell ref="E49:F49"/>
    <mergeCell ref="G49:H49"/>
    <mergeCell ref="I49:J49"/>
    <mergeCell ref="K49:L49"/>
    <mergeCell ref="K47:L47"/>
    <mergeCell ref="M47:N47"/>
    <mergeCell ref="O47:P47"/>
    <mergeCell ref="Q47:R47"/>
    <mergeCell ref="S47:T47"/>
    <mergeCell ref="U47:V47"/>
    <mergeCell ref="Y49:Z49"/>
    <mergeCell ref="M49:N49"/>
    <mergeCell ref="O49:P49"/>
    <mergeCell ref="Q49:R49"/>
    <mergeCell ref="S49:T49"/>
    <mergeCell ref="U49:V49"/>
    <mergeCell ref="W49:X49"/>
    <mergeCell ref="AC39:AC43"/>
    <mergeCell ref="C43:D43"/>
    <mergeCell ref="E43:F43"/>
    <mergeCell ref="G43:H43"/>
    <mergeCell ref="W47:X47"/>
    <mergeCell ref="Y47:Z47"/>
    <mergeCell ref="A44:A47"/>
    <mergeCell ref="B44:B47"/>
    <mergeCell ref="AA44:AA47"/>
    <mergeCell ref="AB44:AB47"/>
    <mergeCell ref="AC44:AC47"/>
    <mergeCell ref="C47:D47"/>
    <mergeCell ref="E47:F47"/>
    <mergeCell ref="G47:H47"/>
    <mergeCell ref="I47:J47"/>
    <mergeCell ref="I43:J43"/>
    <mergeCell ref="K43:L43"/>
    <mergeCell ref="Y43:Z43"/>
    <mergeCell ref="M43:N43"/>
    <mergeCell ref="O43:P43"/>
    <mergeCell ref="Q43:R43"/>
    <mergeCell ref="S43:T43"/>
    <mergeCell ref="U43:V43"/>
    <mergeCell ref="W43:X43"/>
    <mergeCell ref="AC34:AC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A34:A38"/>
    <mergeCell ref="B34:B38"/>
    <mergeCell ref="AA34:AA38"/>
    <mergeCell ref="AB34:AB38"/>
    <mergeCell ref="U38:V38"/>
    <mergeCell ref="W38:X38"/>
    <mergeCell ref="Y38:Z38"/>
    <mergeCell ref="A39:A43"/>
    <mergeCell ref="B39:B43"/>
    <mergeCell ref="AA39:AA43"/>
    <mergeCell ref="AB39:AB43"/>
    <mergeCell ref="K33:L33"/>
    <mergeCell ref="M33:N33"/>
    <mergeCell ref="O33:P33"/>
    <mergeCell ref="Q33:R33"/>
    <mergeCell ref="S33:T33"/>
    <mergeCell ref="U33:V33"/>
    <mergeCell ref="A24:A28"/>
    <mergeCell ref="B24:B28"/>
    <mergeCell ref="AA24:AA28"/>
    <mergeCell ref="W28:X28"/>
    <mergeCell ref="AB24:AB28"/>
    <mergeCell ref="AC24:AC28"/>
    <mergeCell ref="C28:D28"/>
    <mergeCell ref="E28:F28"/>
    <mergeCell ref="G28:H28"/>
    <mergeCell ref="W33:X33"/>
    <mergeCell ref="Y33:Z33"/>
    <mergeCell ref="A29:A33"/>
    <mergeCell ref="B29:B33"/>
    <mergeCell ref="AA29:AA33"/>
    <mergeCell ref="AB29:AB33"/>
    <mergeCell ref="AC29:AC33"/>
    <mergeCell ref="C33:D33"/>
    <mergeCell ref="E33:F33"/>
    <mergeCell ref="G33:H33"/>
    <mergeCell ref="I33:J33"/>
    <mergeCell ref="I28:J28"/>
    <mergeCell ref="K28:L28"/>
    <mergeCell ref="Y28:Z28"/>
    <mergeCell ref="M28:N28"/>
    <mergeCell ref="O28:P28"/>
    <mergeCell ref="Q28:R28"/>
    <mergeCell ref="S28:T28"/>
    <mergeCell ref="U28:V28"/>
    <mergeCell ref="AC19:AC23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A19:A23"/>
    <mergeCell ref="B19:B23"/>
    <mergeCell ref="AA19:AA23"/>
    <mergeCell ref="AB19:AB23"/>
    <mergeCell ref="U23:V23"/>
    <mergeCell ref="W23:X23"/>
    <mergeCell ref="Y23:Z23"/>
    <mergeCell ref="AA14:AA18"/>
    <mergeCell ref="AB14:AB18"/>
    <mergeCell ref="A14:A18"/>
    <mergeCell ref="B14:B18"/>
    <mergeCell ref="AC14:AC18"/>
    <mergeCell ref="C18:D18"/>
    <mergeCell ref="E18:F18"/>
    <mergeCell ref="G18:H18"/>
    <mergeCell ref="I18:J18"/>
    <mergeCell ref="K18:L18"/>
    <mergeCell ref="M18:N18"/>
    <mergeCell ref="O18:P18"/>
    <mergeCell ref="Q13:R13"/>
    <mergeCell ref="S13:T13"/>
    <mergeCell ref="U13:V13"/>
    <mergeCell ref="W13:X13"/>
    <mergeCell ref="Y13:Z13"/>
    <mergeCell ref="Q18:R18"/>
    <mergeCell ref="S18:T18"/>
    <mergeCell ref="U18:V18"/>
    <mergeCell ref="W18:X18"/>
    <mergeCell ref="Y18:Z18"/>
    <mergeCell ref="A11:A13"/>
    <mergeCell ref="AA11:AA13"/>
    <mergeCell ref="AC11:AC13"/>
    <mergeCell ref="C13:D13"/>
    <mergeCell ref="E13:F13"/>
    <mergeCell ref="G13:H13"/>
    <mergeCell ref="I13:J13"/>
    <mergeCell ref="K13:L13"/>
    <mergeCell ref="M13:N13"/>
    <mergeCell ref="O13:P13"/>
    <mergeCell ref="B6:B13"/>
    <mergeCell ref="AA6:AA10"/>
    <mergeCell ref="AB6:AB13"/>
    <mergeCell ref="AC6:AC10"/>
    <mergeCell ref="O10:P10"/>
    <mergeCell ref="Q10:R10"/>
    <mergeCell ref="S10:T10"/>
    <mergeCell ref="U10:V10"/>
    <mergeCell ref="W10:X10"/>
    <mergeCell ref="Y10:Z10"/>
    <mergeCell ref="K10:L10"/>
    <mergeCell ref="M10:N10"/>
    <mergeCell ref="A4:A5"/>
    <mergeCell ref="B4:B5"/>
    <mergeCell ref="C4:D4"/>
    <mergeCell ref="E4:F4"/>
    <mergeCell ref="G4:H4"/>
    <mergeCell ref="I4:J4"/>
    <mergeCell ref="E10:F10"/>
    <mergeCell ref="G10:H10"/>
    <mergeCell ref="I10:J10"/>
    <mergeCell ref="A6:A10"/>
    <mergeCell ref="C10:D10"/>
    <mergeCell ref="G1:I1"/>
    <mergeCell ref="Q1:S1"/>
    <mergeCell ref="AA1:AC1"/>
    <mergeCell ref="H2:J3"/>
    <mergeCell ref="R2:T3"/>
    <mergeCell ref="AB2:AG3"/>
    <mergeCell ref="W4:X4"/>
    <mergeCell ref="Y4:Z4"/>
    <mergeCell ref="AA4:AA5"/>
    <mergeCell ref="AB4:AB5"/>
    <mergeCell ref="AC4:AC5"/>
    <mergeCell ref="K4:L4"/>
    <mergeCell ref="M4:N4"/>
    <mergeCell ref="O4:P4"/>
    <mergeCell ref="Q4:R4"/>
    <mergeCell ref="S4:T4"/>
    <mergeCell ref="U4:V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64" orientation="portrait" r:id="rId1"/>
  <colBreaks count="2" manualBreakCount="2">
    <brk id="10" max="85" man="1"/>
    <brk id="20" max="8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EAB-4333-4499-974E-F9A1250553B5}">
  <dimension ref="A1:AG86"/>
  <sheetViews>
    <sheetView view="pageBreakPreview" zoomScaleNormal="100" zoomScaleSheetLayoutView="100" workbookViewId="0">
      <pane xSplit="2" ySplit="5" topLeftCell="L6" activePane="bottomRight" state="frozen"/>
      <selection activeCell="D2" sqref="D2"/>
      <selection pane="topRight" activeCell="D2" sqref="D2"/>
      <selection pane="bottomLeft" activeCell="D2" sqref="D2"/>
      <selection pane="bottomRight" activeCell="N20" sqref="N20"/>
    </sheetView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5.5" style="2" customWidth="1"/>
    <col min="10" max="10" width="22.75" style="2" customWidth="1"/>
    <col min="11" max="11" width="5.5" style="2"/>
    <col min="12" max="12" width="22.75" style="2" customWidth="1"/>
    <col min="13" max="13" width="5.5" style="2"/>
    <col min="14" max="14" width="22.75" style="2" customWidth="1"/>
    <col min="15" max="15" width="5.5" style="2"/>
    <col min="16" max="16" width="22.75" style="2" customWidth="1"/>
    <col min="17" max="17" width="5.5" style="2"/>
    <col min="18" max="18" width="22.75" style="2" customWidth="1"/>
    <col min="19" max="19" width="5.5" style="2"/>
    <col min="20" max="20" width="22.75" style="2" customWidth="1"/>
    <col min="21" max="21" width="5.5" style="2"/>
    <col min="22" max="22" width="22.75" style="2" customWidth="1"/>
    <col min="23" max="23" width="5.5" style="2"/>
    <col min="24" max="24" width="22.75" style="2" customWidth="1"/>
    <col min="25" max="25" width="5.5" style="2"/>
    <col min="26" max="26" width="22.75" style="2" customWidth="1"/>
    <col min="27" max="27" width="9.125" style="2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68</v>
      </c>
      <c r="F1" s="3" t="s">
        <v>46</v>
      </c>
      <c r="G1" s="111" t="str">
        <f>第１学年!G1</f>
        <v>対話的</v>
      </c>
      <c r="H1" s="112"/>
      <c r="I1" s="113"/>
      <c r="K1" s="1" t="str">
        <f>A1</f>
        <v>令和８年度　第３学年　年間指導計画</v>
      </c>
      <c r="P1" s="3" t="s">
        <v>46</v>
      </c>
      <c r="Q1" s="111" t="str">
        <f>G1</f>
        <v>対話的</v>
      </c>
      <c r="R1" s="112"/>
      <c r="S1" s="113"/>
      <c r="U1" s="1" t="str">
        <f>A1</f>
        <v>令和８年度　第３学年　年間指導計画</v>
      </c>
      <c r="Z1" s="3" t="s">
        <v>46</v>
      </c>
      <c r="AA1" s="111" t="str">
        <f>G1</f>
        <v>対話的</v>
      </c>
      <c r="AB1" s="112"/>
      <c r="AC1" s="113"/>
    </row>
    <row r="2" spans="1:33" ht="13.9" customHeight="1" thickTop="1" x14ac:dyDescent="0.15">
      <c r="H2" s="116" t="str">
        <f>第１学年!H2</f>
        <v>【学校名】江戸川区立臨海小学校</v>
      </c>
      <c r="I2" s="116"/>
      <c r="J2" s="116"/>
      <c r="R2" s="116" t="str">
        <f>H2</f>
        <v>【学校名】江戸川区立臨海小学校</v>
      </c>
      <c r="S2" s="116"/>
      <c r="T2" s="116"/>
      <c r="Z2" s="4"/>
      <c r="AA2" s="4"/>
      <c r="AB2" s="116" t="str">
        <f>H2</f>
        <v>【学校名】江戸川区立臨海小学校</v>
      </c>
      <c r="AC2" s="116"/>
      <c r="AD2" s="116"/>
      <c r="AE2" s="116"/>
      <c r="AF2" s="116"/>
      <c r="AG2" s="116"/>
    </row>
    <row r="3" spans="1:33" ht="13.9" customHeight="1" thickBot="1" x14ac:dyDescent="0.2">
      <c r="H3" s="117"/>
      <c r="I3" s="117"/>
      <c r="J3" s="117"/>
      <c r="R3" s="117"/>
      <c r="S3" s="117"/>
      <c r="T3" s="117"/>
      <c r="Z3" s="5"/>
      <c r="AA3" s="5"/>
      <c r="AB3" s="116"/>
      <c r="AC3" s="116"/>
      <c r="AD3" s="116"/>
      <c r="AE3" s="116"/>
      <c r="AF3" s="116"/>
      <c r="AG3" s="116"/>
    </row>
    <row r="4" spans="1:33" ht="13.9" customHeight="1" x14ac:dyDescent="0.15">
      <c r="A4" s="130"/>
      <c r="B4" s="132" t="s">
        <v>22</v>
      </c>
      <c r="C4" s="120" t="s">
        <v>8</v>
      </c>
      <c r="D4" s="121"/>
      <c r="E4" s="118" t="s">
        <v>25</v>
      </c>
      <c r="F4" s="119"/>
      <c r="G4" s="120" t="s">
        <v>26</v>
      </c>
      <c r="H4" s="121"/>
      <c r="I4" s="118" t="s">
        <v>27</v>
      </c>
      <c r="J4" s="121"/>
      <c r="K4" s="128" t="s">
        <v>43</v>
      </c>
      <c r="L4" s="119"/>
      <c r="M4" s="120" t="s">
        <v>36</v>
      </c>
      <c r="N4" s="121"/>
      <c r="O4" s="118" t="s">
        <v>37</v>
      </c>
      <c r="P4" s="119"/>
      <c r="Q4" s="120" t="s">
        <v>38</v>
      </c>
      <c r="R4" s="121"/>
      <c r="S4" s="118" t="s">
        <v>39</v>
      </c>
      <c r="T4" s="129"/>
      <c r="U4" s="120" t="s">
        <v>40</v>
      </c>
      <c r="V4" s="121"/>
      <c r="W4" s="118" t="s">
        <v>41</v>
      </c>
      <c r="X4" s="119"/>
      <c r="Y4" s="120" t="s">
        <v>42</v>
      </c>
      <c r="Z4" s="121"/>
      <c r="AA4" s="122" t="s">
        <v>44</v>
      </c>
      <c r="AB4" s="124" t="s">
        <v>22</v>
      </c>
      <c r="AC4" s="126"/>
    </row>
    <row r="5" spans="1:33" ht="13.9" customHeight="1" thickBot="1" x14ac:dyDescent="0.2">
      <c r="A5" s="131"/>
      <c r="B5" s="133"/>
      <c r="C5" s="7" t="s">
        <v>9</v>
      </c>
      <c r="D5" s="8" t="s">
        <v>10</v>
      </c>
      <c r="E5" s="9" t="s">
        <v>9</v>
      </c>
      <c r="F5" s="10" t="s">
        <v>10</v>
      </c>
      <c r="G5" s="7" t="s">
        <v>9</v>
      </c>
      <c r="H5" s="8" t="s">
        <v>10</v>
      </c>
      <c r="I5" s="9" t="s">
        <v>9</v>
      </c>
      <c r="J5" s="8" t="s">
        <v>10</v>
      </c>
      <c r="K5" s="11" t="s">
        <v>9</v>
      </c>
      <c r="L5" s="10" t="s">
        <v>10</v>
      </c>
      <c r="M5" s="7" t="s">
        <v>9</v>
      </c>
      <c r="N5" s="8" t="s">
        <v>10</v>
      </c>
      <c r="O5" s="9" t="s">
        <v>9</v>
      </c>
      <c r="P5" s="10" t="s">
        <v>10</v>
      </c>
      <c r="Q5" s="7" t="s">
        <v>9</v>
      </c>
      <c r="R5" s="8" t="s">
        <v>10</v>
      </c>
      <c r="S5" s="9" t="s">
        <v>9</v>
      </c>
      <c r="T5" s="12" t="s">
        <v>10</v>
      </c>
      <c r="U5" s="7" t="s">
        <v>9</v>
      </c>
      <c r="V5" s="8" t="s">
        <v>10</v>
      </c>
      <c r="W5" s="9" t="s">
        <v>9</v>
      </c>
      <c r="X5" s="10" t="s">
        <v>10</v>
      </c>
      <c r="Y5" s="7" t="s">
        <v>9</v>
      </c>
      <c r="Z5" s="8" t="s">
        <v>10</v>
      </c>
      <c r="AA5" s="123"/>
      <c r="AB5" s="125"/>
      <c r="AC5" s="127"/>
    </row>
    <row r="6" spans="1:33" ht="13.9" customHeight="1" x14ac:dyDescent="0.15">
      <c r="A6" s="137" t="s">
        <v>0</v>
      </c>
      <c r="B6" s="151">
        <v>245</v>
      </c>
      <c r="C6" s="24">
        <v>1</v>
      </c>
      <c r="D6" s="25" t="s">
        <v>72</v>
      </c>
      <c r="E6" s="26">
        <v>6</v>
      </c>
      <c r="F6" s="27" t="s">
        <v>73</v>
      </c>
      <c r="G6" s="24">
        <v>2</v>
      </c>
      <c r="H6" s="33" t="s">
        <v>74</v>
      </c>
      <c r="I6" s="26">
        <v>10</v>
      </c>
      <c r="J6" s="25" t="s">
        <v>75</v>
      </c>
      <c r="K6" s="28"/>
      <c r="L6" s="27"/>
      <c r="M6" s="24">
        <v>2</v>
      </c>
      <c r="N6" s="25" t="s">
        <v>94</v>
      </c>
      <c r="O6" s="26">
        <v>10</v>
      </c>
      <c r="P6" s="27" t="s">
        <v>95</v>
      </c>
      <c r="Q6" s="24">
        <v>12</v>
      </c>
      <c r="R6" s="25" t="s">
        <v>96</v>
      </c>
      <c r="S6" s="26">
        <v>6</v>
      </c>
      <c r="T6" s="29" t="s">
        <v>97</v>
      </c>
      <c r="U6" s="24">
        <v>4</v>
      </c>
      <c r="V6" s="25" t="s">
        <v>111</v>
      </c>
      <c r="W6" s="26">
        <v>5</v>
      </c>
      <c r="X6" s="27" t="s">
        <v>112</v>
      </c>
      <c r="Y6" s="24">
        <v>12</v>
      </c>
      <c r="Z6" s="25" t="s">
        <v>113</v>
      </c>
      <c r="AA6" s="154">
        <f>SUM(C15:Z15)</f>
        <v>198</v>
      </c>
      <c r="AB6" s="155">
        <v>245</v>
      </c>
      <c r="AC6" s="126" t="s">
        <v>0</v>
      </c>
    </row>
    <row r="7" spans="1:33" ht="13.9" customHeight="1" x14ac:dyDescent="0.15">
      <c r="A7" s="166"/>
      <c r="B7" s="152"/>
      <c r="C7" s="30">
        <v>1</v>
      </c>
      <c r="D7" s="31" t="s">
        <v>76</v>
      </c>
      <c r="E7" s="32">
        <v>2</v>
      </c>
      <c r="F7" s="33" t="s">
        <v>77</v>
      </c>
      <c r="G7" s="30">
        <v>4</v>
      </c>
      <c r="H7" s="31" t="s">
        <v>78</v>
      </c>
      <c r="I7" s="32">
        <v>2</v>
      </c>
      <c r="J7" s="31" t="s">
        <v>79</v>
      </c>
      <c r="K7" s="34"/>
      <c r="L7" s="33"/>
      <c r="M7" s="30">
        <v>2</v>
      </c>
      <c r="N7" s="31" t="s">
        <v>98</v>
      </c>
      <c r="O7" s="32">
        <v>2</v>
      </c>
      <c r="P7" s="33" t="s">
        <v>99</v>
      </c>
      <c r="Q7" s="30">
        <v>4</v>
      </c>
      <c r="R7" s="31" t="s">
        <v>100</v>
      </c>
      <c r="S7" s="32">
        <v>10</v>
      </c>
      <c r="T7" s="35" t="s">
        <v>101</v>
      </c>
      <c r="U7" s="30">
        <v>2</v>
      </c>
      <c r="V7" s="31" t="s">
        <v>114</v>
      </c>
      <c r="W7" s="32">
        <v>8</v>
      </c>
      <c r="X7" s="33" t="s">
        <v>115</v>
      </c>
      <c r="Y7" s="30">
        <v>2</v>
      </c>
      <c r="Z7" s="31" t="s">
        <v>116</v>
      </c>
      <c r="AA7" s="143"/>
      <c r="AB7" s="156"/>
      <c r="AC7" s="160"/>
    </row>
    <row r="8" spans="1:33" ht="13.9" customHeight="1" x14ac:dyDescent="0.15">
      <c r="A8" s="166"/>
      <c r="B8" s="152"/>
      <c r="C8" s="30">
        <v>1</v>
      </c>
      <c r="D8" s="31" t="s">
        <v>80</v>
      </c>
      <c r="E8" s="32">
        <v>2</v>
      </c>
      <c r="F8" s="33" t="s">
        <v>81</v>
      </c>
      <c r="G8" s="30">
        <v>6</v>
      </c>
      <c r="H8" s="31" t="s">
        <v>82</v>
      </c>
      <c r="I8" s="32">
        <v>5</v>
      </c>
      <c r="J8" s="31" t="s">
        <v>83</v>
      </c>
      <c r="K8" s="34"/>
      <c r="L8" s="33"/>
      <c r="M8" s="30">
        <v>2</v>
      </c>
      <c r="N8" s="31" t="s">
        <v>102</v>
      </c>
      <c r="O8" s="32">
        <v>8</v>
      </c>
      <c r="P8" s="33" t="s">
        <v>103</v>
      </c>
      <c r="Q8" s="30">
        <v>2</v>
      </c>
      <c r="R8" s="31" t="s">
        <v>104</v>
      </c>
      <c r="S8" s="32">
        <v>2</v>
      </c>
      <c r="T8" s="35" t="s">
        <v>105</v>
      </c>
      <c r="U8" s="30">
        <v>2</v>
      </c>
      <c r="V8" s="31" t="s">
        <v>117</v>
      </c>
      <c r="W8" s="32">
        <v>8</v>
      </c>
      <c r="X8" s="33" t="s">
        <v>118</v>
      </c>
      <c r="Y8" s="30">
        <v>1</v>
      </c>
      <c r="Z8" s="31" t="s">
        <v>119</v>
      </c>
      <c r="AA8" s="143"/>
      <c r="AB8" s="156"/>
      <c r="AC8" s="160"/>
    </row>
    <row r="9" spans="1:33" ht="18.75" customHeight="1" x14ac:dyDescent="0.15">
      <c r="A9" s="138"/>
      <c r="B9" s="152"/>
      <c r="C9" s="30">
        <v>8</v>
      </c>
      <c r="D9" s="31" t="s">
        <v>84</v>
      </c>
      <c r="E9" s="32">
        <v>2</v>
      </c>
      <c r="F9" s="33" t="s">
        <v>85</v>
      </c>
      <c r="G9" s="30">
        <v>1</v>
      </c>
      <c r="H9" s="31" t="s">
        <v>86</v>
      </c>
      <c r="I9" s="32"/>
      <c r="J9" s="31"/>
      <c r="K9" s="34"/>
      <c r="L9" s="33"/>
      <c r="M9" s="30">
        <v>3</v>
      </c>
      <c r="N9" s="31" t="s">
        <v>106</v>
      </c>
      <c r="O9" s="32"/>
      <c r="P9" s="33"/>
      <c r="Q9" s="30">
        <v>1</v>
      </c>
      <c r="R9" s="31" t="s">
        <v>107</v>
      </c>
      <c r="S9" s="32"/>
      <c r="T9" s="35"/>
      <c r="U9" s="30">
        <v>2</v>
      </c>
      <c r="V9" s="53" t="s">
        <v>120</v>
      </c>
      <c r="W9" s="32"/>
      <c r="X9" s="33"/>
      <c r="Y9" s="30"/>
      <c r="Z9" s="31"/>
      <c r="AA9" s="143"/>
      <c r="AB9" s="156"/>
      <c r="AC9" s="146"/>
    </row>
    <row r="10" spans="1:33" ht="13.9" customHeight="1" x14ac:dyDescent="0.15">
      <c r="A10" s="138"/>
      <c r="B10" s="152"/>
      <c r="C10" s="30">
        <v>2</v>
      </c>
      <c r="D10" s="31" t="s">
        <v>87</v>
      </c>
      <c r="E10" s="32">
        <v>6</v>
      </c>
      <c r="F10" s="33" t="s">
        <v>88</v>
      </c>
      <c r="G10" s="30">
        <v>2</v>
      </c>
      <c r="H10" s="31" t="s">
        <v>89</v>
      </c>
      <c r="I10" s="32"/>
      <c r="J10" s="31"/>
      <c r="K10" s="34"/>
      <c r="L10" s="33"/>
      <c r="M10" s="30">
        <v>2</v>
      </c>
      <c r="N10" s="31" t="s">
        <v>108</v>
      </c>
      <c r="O10" s="32"/>
      <c r="P10" s="33"/>
      <c r="Q10" s="30">
        <v>2</v>
      </c>
      <c r="R10" s="31" t="s">
        <v>109</v>
      </c>
      <c r="S10" s="32"/>
      <c r="T10" s="35"/>
      <c r="U10" s="30">
        <v>7</v>
      </c>
      <c r="V10" s="31" t="s">
        <v>121</v>
      </c>
      <c r="W10" s="32"/>
      <c r="X10" s="33"/>
      <c r="Y10" s="30"/>
      <c r="Z10" s="31"/>
      <c r="AA10" s="143"/>
      <c r="AB10" s="156"/>
      <c r="AC10" s="146"/>
    </row>
    <row r="11" spans="1:33" ht="13.9" customHeight="1" x14ac:dyDescent="0.15">
      <c r="A11" s="138"/>
      <c r="B11" s="152"/>
      <c r="C11" s="30">
        <v>1</v>
      </c>
      <c r="D11" s="31" t="s">
        <v>90</v>
      </c>
      <c r="E11" s="32"/>
      <c r="F11" s="33"/>
      <c r="G11" s="30">
        <v>3</v>
      </c>
      <c r="H11" s="31" t="s">
        <v>91</v>
      </c>
      <c r="I11" s="32"/>
      <c r="J11" s="31"/>
      <c r="K11" s="34"/>
      <c r="L11" s="33"/>
      <c r="M11" s="30">
        <v>4</v>
      </c>
      <c r="N11" s="31" t="s">
        <v>110</v>
      </c>
      <c r="O11" s="32"/>
      <c r="P11" s="33"/>
      <c r="Q11" s="30"/>
      <c r="R11" s="31"/>
      <c r="S11" s="32"/>
      <c r="T11" s="35"/>
      <c r="U11" s="30"/>
      <c r="V11" s="31"/>
      <c r="W11" s="32"/>
      <c r="X11" s="33"/>
      <c r="Y11" s="30"/>
      <c r="Z11" s="31"/>
      <c r="AA11" s="143"/>
      <c r="AB11" s="156"/>
      <c r="AC11" s="146"/>
    </row>
    <row r="12" spans="1:33" ht="13.9" customHeight="1" x14ac:dyDescent="0.15">
      <c r="A12" s="138"/>
      <c r="B12" s="152"/>
      <c r="C12" s="30">
        <v>2</v>
      </c>
      <c r="D12" s="31" t="s">
        <v>92</v>
      </c>
      <c r="E12" s="32"/>
      <c r="F12" s="33"/>
      <c r="G12" s="30"/>
      <c r="H12" s="31"/>
      <c r="I12" s="32"/>
      <c r="J12" s="31"/>
      <c r="K12" s="34"/>
      <c r="L12" s="33"/>
      <c r="M12" s="30"/>
      <c r="N12" s="31"/>
      <c r="O12" s="32"/>
      <c r="P12" s="33"/>
      <c r="Q12" s="30"/>
      <c r="R12" s="31"/>
      <c r="S12" s="32"/>
      <c r="T12" s="35"/>
      <c r="U12" s="30"/>
      <c r="V12" s="31"/>
      <c r="W12" s="32"/>
      <c r="X12" s="33"/>
      <c r="Y12" s="30"/>
      <c r="Z12" s="31"/>
      <c r="AA12" s="143"/>
      <c r="AB12" s="156"/>
      <c r="AC12" s="146"/>
    </row>
    <row r="13" spans="1:33" ht="13.9" customHeight="1" x14ac:dyDescent="0.15">
      <c r="A13" s="138"/>
      <c r="B13" s="152"/>
      <c r="C13" s="30">
        <v>2</v>
      </c>
      <c r="D13" s="31" t="s">
        <v>93</v>
      </c>
      <c r="E13" s="32"/>
      <c r="F13" s="33"/>
      <c r="G13" s="30"/>
      <c r="H13" s="31"/>
      <c r="I13" s="32"/>
      <c r="J13" s="31"/>
      <c r="K13" s="34"/>
      <c r="L13" s="33"/>
      <c r="M13" s="30"/>
      <c r="N13" s="31"/>
      <c r="O13" s="32"/>
      <c r="P13" s="33"/>
      <c r="Q13" s="30"/>
      <c r="R13" s="31"/>
      <c r="S13" s="32"/>
      <c r="T13" s="35"/>
      <c r="U13" s="30"/>
      <c r="V13" s="31"/>
      <c r="W13" s="32"/>
      <c r="X13" s="33"/>
      <c r="Y13" s="30"/>
      <c r="Z13" s="31"/>
      <c r="AA13" s="143"/>
      <c r="AB13" s="156"/>
      <c r="AC13" s="146"/>
    </row>
    <row r="14" spans="1:33" ht="13.9" customHeight="1" x14ac:dyDescent="0.15">
      <c r="A14" s="138"/>
      <c r="B14" s="152"/>
      <c r="C14" s="30"/>
      <c r="D14" s="31"/>
      <c r="E14" s="32"/>
      <c r="F14" s="33"/>
      <c r="G14" s="30"/>
      <c r="H14" s="31"/>
      <c r="I14" s="32"/>
      <c r="J14" s="31"/>
      <c r="K14" s="34"/>
      <c r="L14" s="33"/>
      <c r="M14" s="30"/>
      <c r="N14" s="31"/>
      <c r="O14" s="32"/>
      <c r="P14" s="33"/>
      <c r="Q14" s="30"/>
      <c r="R14" s="31"/>
      <c r="S14" s="32"/>
      <c r="T14" s="35"/>
      <c r="U14" s="30"/>
      <c r="V14" s="31"/>
      <c r="W14" s="32"/>
      <c r="X14" s="33"/>
      <c r="Y14" s="30"/>
      <c r="Z14" s="31"/>
      <c r="AA14" s="143"/>
      <c r="AB14" s="156"/>
      <c r="AC14" s="146"/>
    </row>
    <row r="15" spans="1:33" ht="13.9" customHeight="1" x14ac:dyDescent="0.15">
      <c r="A15" s="139"/>
      <c r="B15" s="152"/>
      <c r="C15" s="159">
        <f>SUM(C6:C14)</f>
        <v>18</v>
      </c>
      <c r="D15" s="135"/>
      <c r="E15" s="134">
        <f>SUM(E6:E14)</f>
        <v>18</v>
      </c>
      <c r="F15" s="135"/>
      <c r="G15" s="134">
        <f>SUM(G6:G14)</f>
        <v>18</v>
      </c>
      <c r="H15" s="135"/>
      <c r="I15" s="134">
        <f>SUM(I6:I14)</f>
        <v>17</v>
      </c>
      <c r="J15" s="158"/>
      <c r="K15" s="159">
        <f>SUM(K6:K14)</f>
        <v>0</v>
      </c>
      <c r="L15" s="135"/>
      <c r="M15" s="134">
        <f>SUM(M6:M14)</f>
        <v>15</v>
      </c>
      <c r="N15" s="135"/>
      <c r="O15" s="134">
        <f>SUM(O6:O14)</f>
        <v>20</v>
      </c>
      <c r="P15" s="135"/>
      <c r="Q15" s="134">
        <f>SUM(Q6:Q14)</f>
        <v>21</v>
      </c>
      <c r="R15" s="135"/>
      <c r="S15" s="134">
        <f>SUM(S6:S14)</f>
        <v>18</v>
      </c>
      <c r="T15" s="158"/>
      <c r="U15" s="159">
        <f>SUM(U6:U14)</f>
        <v>17</v>
      </c>
      <c r="V15" s="135"/>
      <c r="W15" s="134">
        <f>SUM(W6:W14)</f>
        <v>21</v>
      </c>
      <c r="X15" s="135"/>
      <c r="Y15" s="134">
        <f>SUM(Y6:Y14)</f>
        <v>15</v>
      </c>
      <c r="Z15" s="158"/>
      <c r="AA15" s="143"/>
      <c r="AB15" s="156"/>
      <c r="AC15" s="133"/>
    </row>
    <row r="16" spans="1:33" ht="13.9" customHeight="1" x14ac:dyDescent="0.15">
      <c r="A16" s="140" t="s">
        <v>1</v>
      </c>
      <c r="B16" s="152"/>
      <c r="C16" s="36">
        <v>2</v>
      </c>
      <c r="D16" s="37" t="s">
        <v>122</v>
      </c>
      <c r="E16" s="38">
        <v>3</v>
      </c>
      <c r="F16" s="39" t="s">
        <v>123</v>
      </c>
      <c r="G16" s="36">
        <v>2</v>
      </c>
      <c r="H16" s="37" t="s">
        <v>124</v>
      </c>
      <c r="I16" s="38">
        <v>3</v>
      </c>
      <c r="J16" s="37" t="s">
        <v>125</v>
      </c>
      <c r="K16" s="40"/>
      <c r="L16" s="39"/>
      <c r="M16" s="36">
        <v>4</v>
      </c>
      <c r="N16" s="37" t="s">
        <v>127</v>
      </c>
      <c r="O16" s="38">
        <v>4</v>
      </c>
      <c r="P16" s="39" t="s">
        <v>128</v>
      </c>
      <c r="Q16" s="36">
        <v>1</v>
      </c>
      <c r="R16" s="37" t="s">
        <v>129</v>
      </c>
      <c r="S16" s="38">
        <v>4</v>
      </c>
      <c r="T16" s="41" t="s">
        <v>130</v>
      </c>
      <c r="U16" s="36">
        <v>4</v>
      </c>
      <c r="V16" s="37" t="s">
        <v>131</v>
      </c>
      <c r="W16" s="38">
        <v>2</v>
      </c>
      <c r="X16" s="39" t="s">
        <v>134</v>
      </c>
      <c r="Y16" s="36">
        <v>1</v>
      </c>
      <c r="Z16" s="37" t="s">
        <v>134</v>
      </c>
      <c r="AA16" s="142">
        <f>SUM(C18:Z18)</f>
        <v>36</v>
      </c>
      <c r="AB16" s="156"/>
      <c r="AC16" s="145" t="s">
        <v>1</v>
      </c>
    </row>
    <row r="17" spans="1:29" ht="13.9" customHeight="1" x14ac:dyDescent="0.15">
      <c r="A17" s="141"/>
      <c r="B17" s="152"/>
      <c r="C17" s="30"/>
      <c r="D17" s="31"/>
      <c r="E17" s="32"/>
      <c r="F17" s="33"/>
      <c r="G17" s="30"/>
      <c r="H17" s="31"/>
      <c r="I17" s="32">
        <v>1</v>
      </c>
      <c r="J17" s="31" t="s">
        <v>126</v>
      </c>
      <c r="K17" s="34"/>
      <c r="L17" s="33"/>
      <c r="M17" s="30"/>
      <c r="N17" s="31"/>
      <c r="O17" s="32"/>
      <c r="P17" s="33"/>
      <c r="Q17" s="30">
        <v>1</v>
      </c>
      <c r="R17" s="31" t="s">
        <v>132</v>
      </c>
      <c r="S17" s="32">
        <v>1</v>
      </c>
      <c r="T17" s="35" t="s">
        <v>133</v>
      </c>
      <c r="U17" s="30"/>
      <c r="V17" s="31"/>
      <c r="W17" s="32">
        <v>1</v>
      </c>
      <c r="X17" s="33" t="s">
        <v>134</v>
      </c>
      <c r="Y17" s="30">
        <v>2</v>
      </c>
      <c r="Z17" s="31" t="s">
        <v>135</v>
      </c>
      <c r="AA17" s="143"/>
      <c r="AB17" s="156"/>
      <c r="AC17" s="146"/>
    </row>
    <row r="18" spans="1:29" ht="13.9" customHeight="1" thickBot="1" x14ac:dyDescent="0.2">
      <c r="A18" s="131"/>
      <c r="B18" s="153"/>
      <c r="C18" s="150">
        <f>SUM(C16:C17)</f>
        <v>2</v>
      </c>
      <c r="D18" s="148"/>
      <c r="E18" s="149">
        <f>SUM(E16:E17)</f>
        <v>3</v>
      </c>
      <c r="F18" s="148"/>
      <c r="G18" s="149">
        <f>SUM(G16:G17)</f>
        <v>2</v>
      </c>
      <c r="H18" s="148"/>
      <c r="I18" s="149">
        <f>SUM(I16:I17)</f>
        <v>4</v>
      </c>
      <c r="J18" s="164"/>
      <c r="K18" s="150">
        <f>SUM(K16:K17)</f>
        <v>0</v>
      </c>
      <c r="L18" s="148"/>
      <c r="M18" s="149">
        <f>SUM(M16:M17)</f>
        <v>4</v>
      </c>
      <c r="N18" s="148"/>
      <c r="O18" s="149">
        <f>SUM(O16:O17)</f>
        <v>4</v>
      </c>
      <c r="P18" s="148"/>
      <c r="Q18" s="149">
        <f>SUM(Q16:Q17)</f>
        <v>2</v>
      </c>
      <c r="R18" s="148"/>
      <c r="S18" s="149">
        <f>SUM(S16:S17)</f>
        <v>5</v>
      </c>
      <c r="T18" s="164"/>
      <c r="U18" s="150">
        <f>SUM(U16:U17)</f>
        <v>4</v>
      </c>
      <c r="V18" s="148"/>
      <c r="W18" s="149">
        <f>SUM(W16:W17)</f>
        <v>3</v>
      </c>
      <c r="X18" s="148"/>
      <c r="Y18" s="149">
        <f>SUM(Y16:Y17)</f>
        <v>3</v>
      </c>
      <c r="Z18" s="164"/>
      <c r="AA18" s="144"/>
      <c r="AB18" s="157"/>
      <c r="AC18" s="127"/>
    </row>
    <row r="19" spans="1:29" ht="13.9" customHeight="1" x14ac:dyDescent="0.15">
      <c r="A19" s="166" t="s">
        <v>2</v>
      </c>
      <c r="B19" s="152">
        <v>70</v>
      </c>
      <c r="C19" s="42"/>
      <c r="D19" s="43"/>
      <c r="E19" s="44"/>
      <c r="F19" s="45"/>
      <c r="G19" s="42"/>
      <c r="H19" s="43"/>
      <c r="I19" s="44"/>
      <c r="J19" s="43"/>
      <c r="K19" s="46"/>
      <c r="L19" s="45"/>
      <c r="M19" s="42"/>
      <c r="N19" s="43"/>
      <c r="O19" s="44"/>
      <c r="P19" s="45"/>
      <c r="Q19" s="42"/>
      <c r="R19" s="43"/>
      <c r="S19" s="44"/>
      <c r="T19" s="47"/>
      <c r="U19" s="42"/>
      <c r="V19" s="43"/>
      <c r="W19" s="44"/>
      <c r="X19" s="45"/>
      <c r="Y19" s="42"/>
      <c r="Z19" s="43"/>
      <c r="AA19" s="154">
        <f>SUM(C23:Z23)</f>
        <v>0</v>
      </c>
      <c r="AB19" s="156">
        <v>70</v>
      </c>
      <c r="AC19" s="160" t="s">
        <v>2</v>
      </c>
    </row>
    <row r="20" spans="1:29" ht="13.9" customHeight="1" x14ac:dyDescent="0.15">
      <c r="A20" s="138"/>
      <c r="B20" s="152"/>
      <c r="C20" s="30"/>
      <c r="D20" s="31"/>
      <c r="E20" s="32"/>
      <c r="F20" s="33"/>
      <c r="G20" s="30"/>
      <c r="H20" s="31"/>
      <c r="I20" s="32"/>
      <c r="J20" s="31"/>
      <c r="K20" s="34"/>
      <c r="L20" s="33"/>
      <c r="M20" s="30"/>
      <c r="N20" s="31"/>
      <c r="O20" s="32"/>
      <c r="P20" s="33"/>
      <c r="Q20" s="30"/>
      <c r="R20" s="31"/>
      <c r="S20" s="32"/>
      <c r="T20" s="35"/>
      <c r="U20" s="30"/>
      <c r="V20" s="31"/>
      <c r="W20" s="32"/>
      <c r="X20" s="33"/>
      <c r="Y20" s="30"/>
      <c r="Z20" s="31"/>
      <c r="AA20" s="143"/>
      <c r="AB20" s="156"/>
      <c r="AC20" s="146"/>
    </row>
    <row r="21" spans="1:29" ht="13.9" customHeight="1" x14ac:dyDescent="0.15">
      <c r="A21" s="138"/>
      <c r="B21" s="152"/>
      <c r="C21" s="30"/>
      <c r="D21" s="31"/>
      <c r="E21" s="32"/>
      <c r="F21" s="33"/>
      <c r="G21" s="30"/>
      <c r="H21" s="31"/>
      <c r="I21" s="32"/>
      <c r="J21" s="31"/>
      <c r="K21" s="34"/>
      <c r="L21" s="33"/>
      <c r="M21" s="30"/>
      <c r="N21" s="31"/>
      <c r="O21" s="32"/>
      <c r="P21" s="33"/>
      <c r="Q21" s="30"/>
      <c r="R21" s="31"/>
      <c r="S21" s="32"/>
      <c r="T21" s="35"/>
      <c r="U21" s="30"/>
      <c r="V21" s="31"/>
      <c r="W21" s="32"/>
      <c r="X21" s="33"/>
      <c r="Y21" s="30"/>
      <c r="Z21" s="31"/>
      <c r="AA21" s="143"/>
      <c r="AB21" s="156"/>
      <c r="AC21" s="146"/>
    </row>
    <row r="22" spans="1:29" ht="13.9" customHeight="1" x14ac:dyDescent="0.15">
      <c r="A22" s="138"/>
      <c r="B22" s="152"/>
      <c r="C22" s="30"/>
      <c r="D22" s="31"/>
      <c r="E22" s="32"/>
      <c r="F22" s="33"/>
      <c r="G22" s="30"/>
      <c r="H22" s="31"/>
      <c r="I22" s="32"/>
      <c r="J22" s="31"/>
      <c r="K22" s="34"/>
      <c r="L22" s="33"/>
      <c r="M22" s="30"/>
      <c r="N22" s="31"/>
      <c r="O22" s="32"/>
      <c r="P22" s="33"/>
      <c r="Q22" s="30"/>
      <c r="R22" s="31"/>
      <c r="S22" s="32"/>
      <c r="T22" s="35"/>
      <c r="U22" s="30"/>
      <c r="V22" s="31"/>
      <c r="W22" s="32"/>
      <c r="X22" s="33"/>
      <c r="Y22" s="30"/>
      <c r="Z22" s="31"/>
      <c r="AA22" s="143"/>
      <c r="AB22" s="156"/>
      <c r="AC22" s="146"/>
    </row>
    <row r="23" spans="1:29" ht="13.9" customHeight="1" thickBot="1" x14ac:dyDescent="0.2">
      <c r="A23" s="139"/>
      <c r="B23" s="152"/>
      <c r="C23" s="161">
        <f>SUM(C19:C22)</f>
        <v>0</v>
      </c>
      <c r="D23" s="162"/>
      <c r="E23" s="163">
        <f>SUM(E19:E22)</f>
        <v>0</v>
      </c>
      <c r="F23" s="162"/>
      <c r="G23" s="163">
        <f>SUM(G19:G22)</f>
        <v>0</v>
      </c>
      <c r="H23" s="162"/>
      <c r="I23" s="163">
        <f>SUM(I19:I22)</f>
        <v>0</v>
      </c>
      <c r="J23" s="161"/>
      <c r="K23" s="139">
        <f>SUM(K19:K22)</f>
        <v>0</v>
      </c>
      <c r="L23" s="162"/>
      <c r="M23" s="161">
        <f>SUM(M19:M22)</f>
        <v>0</v>
      </c>
      <c r="N23" s="161"/>
      <c r="O23" s="163">
        <f>SUM(O19:O22)</f>
        <v>0</v>
      </c>
      <c r="P23" s="162"/>
      <c r="Q23" s="161">
        <f>SUM(Q19:Q22)</f>
        <v>0</v>
      </c>
      <c r="R23" s="161"/>
      <c r="S23" s="163">
        <f>SUM(S19:S22)</f>
        <v>0</v>
      </c>
      <c r="T23" s="165"/>
      <c r="U23" s="161">
        <f>SUM(U19:U22)</f>
        <v>0</v>
      </c>
      <c r="V23" s="161"/>
      <c r="W23" s="163">
        <f>SUM(W19:W22)</f>
        <v>0</v>
      </c>
      <c r="X23" s="162"/>
      <c r="Y23" s="161">
        <f>SUM(Y19:Y22)</f>
        <v>0</v>
      </c>
      <c r="Z23" s="162"/>
      <c r="AA23" s="143"/>
      <c r="AB23" s="156"/>
      <c r="AC23" s="133"/>
    </row>
    <row r="24" spans="1:29" ht="13.9" customHeight="1" x14ac:dyDescent="0.15">
      <c r="A24" s="137" t="s">
        <v>3</v>
      </c>
      <c r="B24" s="151">
        <v>175</v>
      </c>
      <c r="C24" s="24">
        <v>2</v>
      </c>
      <c r="D24" s="25" t="s">
        <v>610</v>
      </c>
      <c r="E24" s="26">
        <v>13</v>
      </c>
      <c r="F24" s="27" t="s">
        <v>613</v>
      </c>
      <c r="G24" s="24">
        <v>5</v>
      </c>
      <c r="H24" s="25" t="s">
        <v>965</v>
      </c>
      <c r="I24" s="26">
        <v>8</v>
      </c>
      <c r="J24" s="25" t="s">
        <v>615</v>
      </c>
      <c r="K24" s="28"/>
      <c r="L24" s="27"/>
      <c r="M24" s="24">
        <v>8</v>
      </c>
      <c r="N24" s="25" t="s">
        <v>617</v>
      </c>
      <c r="O24" s="26">
        <v>2</v>
      </c>
      <c r="P24" s="27" t="s">
        <v>619</v>
      </c>
      <c r="Q24" s="24">
        <v>10</v>
      </c>
      <c r="R24" s="25" t="s">
        <v>622</v>
      </c>
      <c r="S24" s="26">
        <v>5</v>
      </c>
      <c r="T24" s="29" t="s">
        <v>624</v>
      </c>
      <c r="U24" s="24">
        <v>11</v>
      </c>
      <c r="V24" s="25" t="s">
        <v>626</v>
      </c>
      <c r="W24" s="26">
        <v>10</v>
      </c>
      <c r="X24" s="27" t="s">
        <v>628</v>
      </c>
      <c r="Y24" s="24">
        <v>3</v>
      </c>
      <c r="Z24" s="25" t="s">
        <v>630</v>
      </c>
      <c r="AA24" s="154">
        <f>SUM(C28:Z28)</f>
        <v>163</v>
      </c>
      <c r="AB24" s="155">
        <v>175</v>
      </c>
      <c r="AC24" s="126" t="s">
        <v>3</v>
      </c>
    </row>
    <row r="25" spans="1:29" ht="13.9" customHeight="1" x14ac:dyDescent="0.15">
      <c r="A25" s="138"/>
      <c r="B25" s="152"/>
      <c r="C25" s="30">
        <v>8</v>
      </c>
      <c r="D25" s="31" t="s">
        <v>611</v>
      </c>
      <c r="E25" s="32">
        <v>10</v>
      </c>
      <c r="F25" s="33" t="s">
        <v>614</v>
      </c>
      <c r="G25" s="30">
        <v>1</v>
      </c>
      <c r="H25" s="31" t="s">
        <v>963</v>
      </c>
      <c r="I25" s="32">
        <v>2</v>
      </c>
      <c r="J25" s="31" t="s">
        <v>616</v>
      </c>
      <c r="K25" s="34"/>
      <c r="L25" s="33"/>
      <c r="M25" s="30">
        <v>9</v>
      </c>
      <c r="N25" s="31" t="s">
        <v>618</v>
      </c>
      <c r="O25" s="32">
        <v>10</v>
      </c>
      <c r="P25" s="33" t="s">
        <v>620</v>
      </c>
      <c r="Q25" s="30">
        <v>9</v>
      </c>
      <c r="R25" s="31" t="s">
        <v>623</v>
      </c>
      <c r="S25" s="32">
        <v>1</v>
      </c>
      <c r="T25" s="35" t="s">
        <v>625</v>
      </c>
      <c r="U25" s="30">
        <v>1</v>
      </c>
      <c r="V25" s="31" t="s">
        <v>627</v>
      </c>
      <c r="W25" s="32">
        <v>1</v>
      </c>
      <c r="X25" s="33" t="s">
        <v>629</v>
      </c>
      <c r="Y25" s="30">
        <v>1</v>
      </c>
      <c r="Z25" s="31" t="s">
        <v>631</v>
      </c>
      <c r="AA25" s="143"/>
      <c r="AB25" s="156"/>
      <c r="AC25" s="146"/>
    </row>
    <row r="26" spans="1:29" ht="13.9" customHeight="1" x14ac:dyDescent="0.15">
      <c r="A26" s="138"/>
      <c r="B26" s="152"/>
      <c r="C26" s="30">
        <v>6</v>
      </c>
      <c r="D26" s="31" t="s">
        <v>612</v>
      </c>
      <c r="E26" s="32"/>
      <c r="F26" s="33"/>
      <c r="G26" s="30">
        <v>9</v>
      </c>
      <c r="H26" s="31" t="s">
        <v>964</v>
      </c>
      <c r="I26" s="32"/>
      <c r="J26" s="31"/>
      <c r="K26" s="34"/>
      <c r="L26" s="33"/>
      <c r="M26" s="30"/>
      <c r="N26" s="31"/>
      <c r="O26" s="32">
        <v>9</v>
      </c>
      <c r="P26" s="33" t="s">
        <v>621</v>
      </c>
      <c r="Q26" s="30"/>
      <c r="R26" s="31"/>
      <c r="S26" s="32"/>
      <c r="T26" s="35"/>
      <c r="U26" s="30"/>
      <c r="V26" s="31"/>
      <c r="W26" s="32">
        <v>3</v>
      </c>
      <c r="X26" s="33" t="s">
        <v>449</v>
      </c>
      <c r="Y26" s="30">
        <v>2</v>
      </c>
      <c r="Z26" s="31" t="s">
        <v>632</v>
      </c>
      <c r="AA26" s="143"/>
      <c r="AB26" s="156"/>
      <c r="AC26" s="146"/>
    </row>
    <row r="27" spans="1:29" ht="13.9" customHeight="1" x14ac:dyDescent="0.15">
      <c r="A27" s="138"/>
      <c r="B27" s="152"/>
      <c r="C27" s="30"/>
      <c r="D27" s="31"/>
      <c r="E27" s="32"/>
      <c r="F27" s="33"/>
      <c r="G27" s="30"/>
      <c r="H27" s="31"/>
      <c r="I27" s="32"/>
      <c r="J27" s="31"/>
      <c r="K27" s="34"/>
      <c r="L27" s="33"/>
      <c r="M27" s="30"/>
      <c r="N27" s="31"/>
      <c r="O27" s="32"/>
      <c r="P27" s="33"/>
      <c r="Q27" s="30"/>
      <c r="R27" s="31"/>
      <c r="S27" s="32"/>
      <c r="T27" s="35"/>
      <c r="U27" s="30"/>
      <c r="V27" s="31"/>
      <c r="W27" s="32"/>
      <c r="X27" s="33"/>
      <c r="Y27" s="30">
        <v>4</v>
      </c>
      <c r="Z27" s="31" t="s">
        <v>633</v>
      </c>
      <c r="AA27" s="143"/>
      <c r="AB27" s="156"/>
      <c r="AC27" s="146"/>
    </row>
    <row r="28" spans="1:29" ht="13.9" customHeight="1" thickBot="1" x14ac:dyDescent="0.2">
      <c r="A28" s="150"/>
      <c r="B28" s="153"/>
      <c r="C28" s="150">
        <f>SUM(C24:C27)</f>
        <v>16</v>
      </c>
      <c r="D28" s="148"/>
      <c r="E28" s="149">
        <f>SUM(E24:E27)</f>
        <v>23</v>
      </c>
      <c r="F28" s="148"/>
      <c r="G28" s="149">
        <f>SUM(G24:G27)</f>
        <v>15</v>
      </c>
      <c r="H28" s="148"/>
      <c r="I28" s="149">
        <f t="shared" ref="I28" si="0">SUM(I24:I27)</f>
        <v>10</v>
      </c>
      <c r="J28" s="164"/>
      <c r="K28" s="139">
        <f>SUM(K24:K27)</f>
        <v>0</v>
      </c>
      <c r="L28" s="162"/>
      <c r="M28" s="161">
        <f>SUM(M24:M27)</f>
        <v>17</v>
      </c>
      <c r="N28" s="161"/>
      <c r="O28" s="163">
        <f>SUM(O24:O27)</f>
        <v>21</v>
      </c>
      <c r="P28" s="162"/>
      <c r="Q28" s="161">
        <f>SUM(Q24:Q27)</f>
        <v>19</v>
      </c>
      <c r="R28" s="161"/>
      <c r="S28" s="163">
        <f>SUM(S24:S27)</f>
        <v>6</v>
      </c>
      <c r="T28" s="165"/>
      <c r="U28" s="161">
        <f>SUM(U24:U27)</f>
        <v>12</v>
      </c>
      <c r="V28" s="161"/>
      <c r="W28" s="163">
        <f>SUM(W24:W27)</f>
        <v>14</v>
      </c>
      <c r="X28" s="162"/>
      <c r="Y28" s="161">
        <f>SUM(Y24:Y27)</f>
        <v>10</v>
      </c>
      <c r="Z28" s="162"/>
      <c r="AA28" s="143"/>
      <c r="AB28" s="157"/>
      <c r="AC28" s="127"/>
    </row>
    <row r="29" spans="1:29" ht="13.9" customHeight="1" x14ac:dyDescent="0.15">
      <c r="A29" s="166" t="s">
        <v>4</v>
      </c>
      <c r="B29" s="152">
        <v>90</v>
      </c>
      <c r="C29" s="24">
        <v>4</v>
      </c>
      <c r="D29" s="25" t="s">
        <v>966</v>
      </c>
      <c r="E29" s="26">
        <v>10</v>
      </c>
      <c r="F29" s="27" t="s">
        <v>968</v>
      </c>
      <c r="G29" s="24">
        <v>1</v>
      </c>
      <c r="H29" s="25" t="s">
        <v>969</v>
      </c>
      <c r="I29" s="26">
        <v>6</v>
      </c>
      <c r="J29" s="25" t="s">
        <v>971</v>
      </c>
      <c r="K29" s="28"/>
      <c r="L29" s="27"/>
      <c r="M29" s="24">
        <v>4</v>
      </c>
      <c r="N29" s="25" t="s">
        <v>973</v>
      </c>
      <c r="O29" s="26">
        <v>9</v>
      </c>
      <c r="P29" s="27" t="s">
        <v>975</v>
      </c>
      <c r="Q29" s="24">
        <v>7</v>
      </c>
      <c r="R29" s="25" t="s">
        <v>976</v>
      </c>
      <c r="S29" s="26">
        <v>9</v>
      </c>
      <c r="T29" s="29" t="s">
        <v>977</v>
      </c>
      <c r="U29" s="24">
        <v>8</v>
      </c>
      <c r="V29" s="25" t="s">
        <v>978</v>
      </c>
      <c r="W29" s="26">
        <v>6</v>
      </c>
      <c r="X29" s="27" t="s">
        <v>979</v>
      </c>
      <c r="Y29" s="24">
        <v>3</v>
      </c>
      <c r="Z29" s="25" t="s">
        <v>980</v>
      </c>
      <c r="AA29" s="154">
        <f>SUM(C33:Z33)</f>
        <v>86</v>
      </c>
      <c r="AB29" s="156">
        <v>90</v>
      </c>
      <c r="AC29" s="160" t="s">
        <v>4</v>
      </c>
    </row>
    <row r="30" spans="1:29" ht="13.9" customHeight="1" x14ac:dyDescent="0.15">
      <c r="A30" s="138"/>
      <c r="B30" s="152"/>
      <c r="C30" s="30">
        <v>6</v>
      </c>
      <c r="D30" s="31" t="s">
        <v>967</v>
      </c>
      <c r="E30" s="32"/>
      <c r="F30" s="33"/>
      <c r="G30" s="30">
        <v>7</v>
      </c>
      <c r="H30" s="31" t="s">
        <v>970</v>
      </c>
      <c r="I30" s="32">
        <v>2</v>
      </c>
      <c r="J30" s="31" t="s">
        <v>972</v>
      </c>
      <c r="K30" s="34"/>
      <c r="L30" s="33"/>
      <c r="M30" s="30">
        <v>4</v>
      </c>
      <c r="N30" s="31" t="s">
        <v>974</v>
      </c>
      <c r="O30" s="32"/>
      <c r="P30" s="33"/>
      <c r="Q30" s="30"/>
      <c r="R30" s="31"/>
      <c r="S30" s="32"/>
      <c r="T30" s="35"/>
      <c r="U30" s="30"/>
      <c r="V30" s="31"/>
      <c r="W30" s="32"/>
      <c r="X30" s="33"/>
      <c r="Y30" s="30"/>
      <c r="Z30" s="31"/>
      <c r="AA30" s="143"/>
      <c r="AB30" s="156"/>
      <c r="AC30" s="146"/>
    </row>
    <row r="31" spans="1:29" ht="13.9" customHeight="1" x14ac:dyDescent="0.15">
      <c r="A31" s="138"/>
      <c r="B31" s="152"/>
      <c r="C31" s="30"/>
      <c r="D31" s="31"/>
      <c r="E31" s="32"/>
      <c r="F31" s="33"/>
      <c r="G31" s="30"/>
      <c r="H31" s="31"/>
      <c r="I31" s="32"/>
      <c r="J31" s="31"/>
      <c r="K31" s="34"/>
      <c r="L31" s="33"/>
      <c r="M31" s="30"/>
      <c r="N31" s="31"/>
      <c r="O31" s="32"/>
      <c r="P31" s="33"/>
      <c r="Q31" s="30"/>
      <c r="R31" s="31"/>
      <c r="S31" s="32"/>
      <c r="T31" s="35"/>
      <c r="U31" s="30"/>
      <c r="V31" s="31"/>
      <c r="W31" s="32"/>
      <c r="X31" s="33"/>
      <c r="Y31" s="30"/>
      <c r="Z31" s="31"/>
      <c r="AA31" s="143"/>
      <c r="AB31" s="156"/>
      <c r="AC31" s="146"/>
    </row>
    <row r="32" spans="1:29" ht="13.9" customHeight="1" x14ac:dyDescent="0.15">
      <c r="A32" s="138"/>
      <c r="B32" s="152"/>
      <c r="C32" s="30"/>
      <c r="D32" s="31"/>
      <c r="E32" s="32"/>
      <c r="F32" s="33"/>
      <c r="G32" s="30"/>
      <c r="H32" s="31"/>
      <c r="I32" s="32"/>
      <c r="J32" s="31"/>
      <c r="K32" s="34"/>
      <c r="L32" s="33"/>
      <c r="M32" s="30"/>
      <c r="N32" s="31"/>
      <c r="O32" s="32"/>
      <c r="P32" s="33"/>
      <c r="Q32" s="30"/>
      <c r="R32" s="31"/>
      <c r="S32" s="32"/>
      <c r="T32" s="35"/>
      <c r="U32" s="30"/>
      <c r="V32" s="31"/>
      <c r="W32" s="32"/>
      <c r="X32" s="33"/>
      <c r="Y32" s="30"/>
      <c r="Z32" s="31"/>
      <c r="AA32" s="143"/>
      <c r="AB32" s="156"/>
      <c r="AC32" s="146"/>
    </row>
    <row r="33" spans="1:29" ht="13.9" customHeight="1" thickBot="1" x14ac:dyDescent="0.2">
      <c r="A33" s="139"/>
      <c r="B33" s="152"/>
      <c r="C33" s="147">
        <f>SUM(C29:C32)</f>
        <v>10</v>
      </c>
      <c r="D33" s="148"/>
      <c r="E33" s="149">
        <f>SUM(E29:E32)</f>
        <v>10</v>
      </c>
      <c r="F33" s="148"/>
      <c r="G33" s="149">
        <f>SUM(G29:G32)</f>
        <v>8</v>
      </c>
      <c r="H33" s="148"/>
      <c r="I33" s="149">
        <f>SUM(I29:I32)</f>
        <v>8</v>
      </c>
      <c r="J33" s="147"/>
      <c r="K33" s="150">
        <f>SUM(K29:K32)</f>
        <v>0</v>
      </c>
      <c r="L33" s="148"/>
      <c r="M33" s="147">
        <f>SUM(M29:M32)</f>
        <v>8</v>
      </c>
      <c r="N33" s="147"/>
      <c r="O33" s="149">
        <f>SUM(O29:O32)</f>
        <v>9</v>
      </c>
      <c r="P33" s="148"/>
      <c r="Q33" s="147">
        <f>SUM(Q29:Q32)</f>
        <v>7</v>
      </c>
      <c r="R33" s="147"/>
      <c r="S33" s="149">
        <f>SUM(S29:S32)</f>
        <v>9</v>
      </c>
      <c r="T33" s="164"/>
      <c r="U33" s="147">
        <f>SUM(U29:U32)</f>
        <v>8</v>
      </c>
      <c r="V33" s="147"/>
      <c r="W33" s="149">
        <f>SUM(W29:W32)</f>
        <v>6</v>
      </c>
      <c r="X33" s="148"/>
      <c r="Y33" s="147">
        <f>SUM(Y29:Y32)</f>
        <v>3</v>
      </c>
      <c r="Z33" s="148"/>
      <c r="AA33" s="143"/>
      <c r="AB33" s="156"/>
      <c r="AC33" s="133"/>
    </row>
    <row r="34" spans="1:29" ht="13.9" customHeight="1" x14ac:dyDescent="0.15">
      <c r="A34" s="137" t="s">
        <v>6</v>
      </c>
      <c r="B34" s="151">
        <v>60</v>
      </c>
      <c r="C34" s="24">
        <v>2</v>
      </c>
      <c r="D34" s="25" t="s">
        <v>936</v>
      </c>
      <c r="E34" s="26">
        <v>2</v>
      </c>
      <c r="F34" s="27" t="s">
        <v>936</v>
      </c>
      <c r="G34" s="24">
        <v>6</v>
      </c>
      <c r="H34" s="25" t="s">
        <v>940</v>
      </c>
      <c r="I34" s="26">
        <v>2</v>
      </c>
      <c r="J34" s="25" t="s">
        <v>940</v>
      </c>
      <c r="K34" s="28"/>
      <c r="L34" s="27"/>
      <c r="M34" s="24">
        <v>1</v>
      </c>
      <c r="N34" s="25" t="s">
        <v>936</v>
      </c>
      <c r="O34" s="26">
        <v>2</v>
      </c>
      <c r="P34" s="27" t="s">
        <v>926</v>
      </c>
      <c r="Q34" s="24">
        <v>3</v>
      </c>
      <c r="R34" s="25" t="s">
        <v>944</v>
      </c>
      <c r="S34" s="26">
        <v>7</v>
      </c>
      <c r="T34" s="29" t="s">
        <v>945</v>
      </c>
      <c r="U34" s="24">
        <v>3</v>
      </c>
      <c r="V34" s="25" t="s">
        <v>925</v>
      </c>
      <c r="W34" s="26">
        <v>2</v>
      </c>
      <c r="X34" s="27" t="s">
        <v>925</v>
      </c>
      <c r="Y34" s="24">
        <v>2</v>
      </c>
      <c r="Z34" s="25" t="s">
        <v>948</v>
      </c>
      <c r="AA34" s="154">
        <f>SUM(C38:Z38)</f>
        <v>60</v>
      </c>
      <c r="AB34" s="155">
        <v>60</v>
      </c>
      <c r="AC34" s="126" t="s">
        <v>6</v>
      </c>
    </row>
    <row r="35" spans="1:29" ht="13.9" customHeight="1" x14ac:dyDescent="0.15">
      <c r="A35" s="138"/>
      <c r="B35" s="152"/>
      <c r="C35" s="30">
        <v>4</v>
      </c>
      <c r="D35" s="31" t="s">
        <v>938</v>
      </c>
      <c r="E35" s="32">
        <v>3</v>
      </c>
      <c r="F35" s="33" t="s">
        <v>939</v>
      </c>
      <c r="G35" s="30"/>
      <c r="H35" s="31"/>
      <c r="I35" s="32">
        <v>2</v>
      </c>
      <c r="J35" s="31" t="s">
        <v>941</v>
      </c>
      <c r="K35" s="34"/>
      <c r="L35" s="33"/>
      <c r="M35" s="30">
        <v>6</v>
      </c>
      <c r="N35" s="31" t="s">
        <v>941</v>
      </c>
      <c r="O35" s="32">
        <v>2</v>
      </c>
      <c r="P35" s="33" t="s">
        <v>942</v>
      </c>
      <c r="Q35" s="30">
        <v>2</v>
      </c>
      <c r="R35" s="31" t="s">
        <v>936</v>
      </c>
      <c r="S35" s="32"/>
      <c r="T35" s="35"/>
      <c r="U35" s="30">
        <v>5</v>
      </c>
      <c r="V35" s="31" t="s">
        <v>946</v>
      </c>
      <c r="W35" s="32">
        <v>2</v>
      </c>
      <c r="X35" s="33" t="s">
        <v>947</v>
      </c>
      <c r="Y35" s="30">
        <v>1</v>
      </c>
      <c r="Z35" s="31" t="s">
        <v>949</v>
      </c>
      <c r="AA35" s="143"/>
      <c r="AB35" s="156"/>
      <c r="AC35" s="146"/>
    </row>
    <row r="36" spans="1:29" ht="13.9" customHeight="1" x14ac:dyDescent="0.15">
      <c r="A36" s="138"/>
      <c r="B36" s="152"/>
      <c r="C36" s="30"/>
      <c r="D36" s="31"/>
      <c r="E36" s="32"/>
      <c r="F36" s="33"/>
      <c r="G36" s="30"/>
      <c r="H36" s="31"/>
      <c r="I36" s="32"/>
      <c r="J36" s="31" t="s">
        <v>943</v>
      </c>
      <c r="K36" s="34"/>
      <c r="L36" s="33"/>
      <c r="M36" s="30"/>
      <c r="N36" s="31" t="s">
        <v>943</v>
      </c>
      <c r="O36" s="32">
        <v>1</v>
      </c>
      <c r="P36" s="33" t="s">
        <v>925</v>
      </c>
      <c r="Q36" s="30"/>
      <c r="R36" s="31"/>
      <c r="S36" s="32"/>
      <c r="T36" s="35"/>
      <c r="U36" s="30"/>
      <c r="V36" s="31"/>
      <c r="W36" s="32"/>
      <c r="X36" s="33"/>
      <c r="Y36" s="30"/>
      <c r="Z36" s="31"/>
      <c r="AA36" s="143"/>
      <c r="AB36" s="156"/>
      <c r="AC36" s="146"/>
    </row>
    <row r="37" spans="1:29" ht="13.9" customHeight="1" x14ac:dyDescent="0.15">
      <c r="A37" s="138"/>
      <c r="B37" s="152"/>
      <c r="C37" s="30"/>
      <c r="D37" s="31"/>
      <c r="E37" s="32"/>
      <c r="F37" s="33"/>
      <c r="G37" s="30"/>
      <c r="H37" s="31"/>
      <c r="I37" s="32"/>
      <c r="J37" s="31"/>
      <c r="K37" s="34"/>
      <c r="L37" s="33"/>
      <c r="M37" s="30"/>
      <c r="N37" s="31"/>
      <c r="O37" s="32"/>
      <c r="P37" s="33"/>
      <c r="Q37" s="30"/>
      <c r="R37" s="31"/>
      <c r="S37" s="32"/>
      <c r="T37" s="35"/>
      <c r="U37" s="30"/>
      <c r="V37" s="31"/>
      <c r="W37" s="32"/>
      <c r="X37" s="33"/>
      <c r="Y37" s="30"/>
      <c r="Z37" s="31"/>
      <c r="AA37" s="143"/>
      <c r="AB37" s="156"/>
      <c r="AC37" s="146"/>
    </row>
    <row r="38" spans="1:29" ht="13.9" customHeight="1" thickBot="1" x14ac:dyDescent="0.2">
      <c r="A38" s="150"/>
      <c r="B38" s="153"/>
      <c r="C38" s="147">
        <f>SUM(C34:C37)</f>
        <v>6</v>
      </c>
      <c r="D38" s="148"/>
      <c r="E38" s="149">
        <f>SUM(E34:E37)</f>
        <v>5</v>
      </c>
      <c r="F38" s="148"/>
      <c r="G38" s="149">
        <f>SUM(G34:G37)</f>
        <v>6</v>
      </c>
      <c r="H38" s="148"/>
      <c r="I38" s="149">
        <f>SUM(I34:I37)</f>
        <v>4</v>
      </c>
      <c r="J38" s="147"/>
      <c r="K38" s="150">
        <f>SUM(K34:K37)</f>
        <v>0</v>
      </c>
      <c r="L38" s="148"/>
      <c r="M38" s="147">
        <f>SUM(M34:M37)</f>
        <v>7</v>
      </c>
      <c r="N38" s="147"/>
      <c r="O38" s="149">
        <f>SUM(O34:O37)</f>
        <v>5</v>
      </c>
      <c r="P38" s="148"/>
      <c r="Q38" s="147">
        <f>SUM(Q34:Q37)</f>
        <v>5</v>
      </c>
      <c r="R38" s="147"/>
      <c r="S38" s="149">
        <f>SUM(S34:S37)</f>
        <v>7</v>
      </c>
      <c r="T38" s="164"/>
      <c r="U38" s="147">
        <f>SUM(U34:U37)</f>
        <v>8</v>
      </c>
      <c r="V38" s="147"/>
      <c r="W38" s="149">
        <f>SUM(W34:W37)</f>
        <v>4</v>
      </c>
      <c r="X38" s="148"/>
      <c r="Y38" s="147">
        <f>SUM(Y34:Y37)</f>
        <v>3</v>
      </c>
      <c r="Z38" s="148"/>
      <c r="AA38" s="143"/>
      <c r="AB38" s="157"/>
      <c r="AC38" s="127"/>
    </row>
    <row r="39" spans="1:29" ht="13.9" customHeight="1" thickBot="1" x14ac:dyDescent="0.2">
      <c r="A39" s="166" t="s">
        <v>23</v>
      </c>
      <c r="B39" s="152">
        <v>60</v>
      </c>
      <c r="C39" s="24">
        <v>4</v>
      </c>
      <c r="D39" s="25" t="s">
        <v>178</v>
      </c>
      <c r="E39" s="26">
        <v>2</v>
      </c>
      <c r="F39" s="27" t="s">
        <v>180</v>
      </c>
      <c r="G39" s="24">
        <v>4</v>
      </c>
      <c r="H39" s="25" t="s">
        <v>182</v>
      </c>
      <c r="I39" s="26">
        <v>4</v>
      </c>
      <c r="J39" s="25" t="s">
        <v>192</v>
      </c>
      <c r="K39" s="28"/>
      <c r="L39" s="27"/>
      <c r="M39" s="24">
        <v>4</v>
      </c>
      <c r="N39" s="25" t="s">
        <v>184</v>
      </c>
      <c r="O39" s="26">
        <v>8</v>
      </c>
      <c r="P39" s="27" t="s">
        <v>185</v>
      </c>
      <c r="Q39" s="24">
        <v>4</v>
      </c>
      <c r="R39" s="25" t="s">
        <v>186</v>
      </c>
      <c r="S39" s="26">
        <v>6</v>
      </c>
      <c r="T39" s="29" t="s">
        <v>187</v>
      </c>
      <c r="U39" s="24">
        <v>6</v>
      </c>
      <c r="V39" s="25" t="s">
        <v>189</v>
      </c>
      <c r="W39" s="26">
        <v>4</v>
      </c>
      <c r="X39" s="33" t="s">
        <v>190</v>
      </c>
      <c r="Y39" s="24">
        <v>2</v>
      </c>
      <c r="Z39" s="25" t="s">
        <v>191</v>
      </c>
      <c r="AA39" s="154">
        <f>SUM(C43:Z43)</f>
        <v>62</v>
      </c>
      <c r="AB39" s="156">
        <v>60</v>
      </c>
      <c r="AC39" s="160" t="s">
        <v>23</v>
      </c>
    </row>
    <row r="40" spans="1:29" ht="13.9" customHeight="1" x14ac:dyDescent="0.15">
      <c r="A40" s="138"/>
      <c r="B40" s="152"/>
      <c r="C40" s="24">
        <v>2</v>
      </c>
      <c r="D40" s="31" t="s">
        <v>179</v>
      </c>
      <c r="E40" s="32">
        <v>4</v>
      </c>
      <c r="F40" s="33" t="s">
        <v>181</v>
      </c>
      <c r="G40" s="30">
        <v>4</v>
      </c>
      <c r="H40" s="31" t="s">
        <v>183</v>
      </c>
      <c r="I40" s="32"/>
      <c r="J40" s="31"/>
      <c r="K40" s="34"/>
      <c r="L40" s="33"/>
      <c r="M40" s="30"/>
      <c r="N40" s="25"/>
      <c r="O40" s="32"/>
      <c r="P40" s="33"/>
      <c r="Q40" s="30">
        <v>4</v>
      </c>
      <c r="R40" s="31" t="s">
        <v>188</v>
      </c>
      <c r="S40" s="32"/>
      <c r="T40" s="35"/>
      <c r="U40" s="30"/>
      <c r="V40" s="31"/>
      <c r="W40" s="32"/>
      <c r="X40" s="33"/>
      <c r="Y40" s="30"/>
      <c r="Z40" s="31"/>
      <c r="AA40" s="143"/>
      <c r="AB40" s="156"/>
      <c r="AC40" s="146"/>
    </row>
    <row r="41" spans="1:29" ht="13.9" customHeight="1" x14ac:dyDescent="0.15">
      <c r="A41" s="138"/>
      <c r="B41" s="152"/>
      <c r="C41" s="30"/>
      <c r="D41" s="31"/>
      <c r="E41" s="32"/>
      <c r="F41" s="33"/>
      <c r="G41" s="30"/>
      <c r="H41" s="31"/>
      <c r="I41" s="32"/>
      <c r="J41" s="31"/>
      <c r="K41" s="34"/>
      <c r="L41" s="33"/>
      <c r="M41" s="30"/>
      <c r="N41" s="31"/>
      <c r="O41" s="32"/>
      <c r="P41" s="33"/>
      <c r="Q41" s="30"/>
      <c r="R41" s="31"/>
      <c r="S41" s="32"/>
      <c r="T41" s="35"/>
      <c r="U41" s="30"/>
      <c r="V41" s="31"/>
      <c r="W41" s="32"/>
      <c r="X41" s="33"/>
      <c r="Y41" s="30"/>
      <c r="Z41" s="31"/>
      <c r="AA41" s="143"/>
      <c r="AB41" s="156"/>
      <c r="AC41" s="146"/>
    </row>
    <row r="42" spans="1:29" ht="13.9" customHeight="1" x14ac:dyDescent="0.15">
      <c r="A42" s="138"/>
      <c r="B42" s="152"/>
      <c r="C42" s="30"/>
      <c r="D42" s="31"/>
      <c r="E42" s="32"/>
      <c r="F42" s="33"/>
      <c r="G42" s="30"/>
      <c r="H42" s="31"/>
      <c r="I42" s="32"/>
      <c r="J42" s="31"/>
      <c r="K42" s="34"/>
      <c r="L42" s="33"/>
      <c r="M42" s="30"/>
      <c r="N42" s="31"/>
      <c r="O42" s="32"/>
      <c r="P42" s="33"/>
      <c r="Q42" s="30"/>
      <c r="R42" s="31"/>
      <c r="S42" s="32"/>
      <c r="T42" s="35"/>
      <c r="U42" s="30"/>
      <c r="V42" s="31"/>
      <c r="W42" s="32"/>
      <c r="X42" s="33"/>
      <c r="Y42" s="30"/>
      <c r="Z42" s="31"/>
      <c r="AA42" s="143"/>
      <c r="AB42" s="156"/>
      <c r="AC42" s="146"/>
    </row>
    <row r="43" spans="1:29" ht="13.9" customHeight="1" thickBot="1" x14ac:dyDescent="0.2">
      <c r="A43" s="139"/>
      <c r="B43" s="152"/>
      <c r="C43" s="161">
        <f>SUM(C39:C42)</f>
        <v>6</v>
      </c>
      <c r="D43" s="162"/>
      <c r="E43" s="163">
        <f>SUM(E39:E42)</f>
        <v>6</v>
      </c>
      <c r="F43" s="162"/>
      <c r="G43" s="163">
        <f>SUM(G39:G42)</f>
        <v>8</v>
      </c>
      <c r="H43" s="162"/>
      <c r="I43" s="163">
        <f>SUM(I39:I42)</f>
        <v>4</v>
      </c>
      <c r="J43" s="161"/>
      <c r="K43" s="139">
        <f>SUM(K39:K42)</f>
        <v>0</v>
      </c>
      <c r="L43" s="162"/>
      <c r="M43" s="161">
        <f>SUM(M39:M42)</f>
        <v>4</v>
      </c>
      <c r="N43" s="161"/>
      <c r="O43" s="163">
        <f>SUM(O39:O42)</f>
        <v>8</v>
      </c>
      <c r="P43" s="162"/>
      <c r="Q43" s="161">
        <f>SUM(Q39:Q42)</f>
        <v>8</v>
      </c>
      <c r="R43" s="161"/>
      <c r="S43" s="163">
        <f>SUM(S39:S42)</f>
        <v>6</v>
      </c>
      <c r="T43" s="165"/>
      <c r="U43" s="161">
        <f>SUM(U39:U42)</f>
        <v>6</v>
      </c>
      <c r="V43" s="161"/>
      <c r="W43" s="163">
        <f>SUM(W39:W42)</f>
        <v>4</v>
      </c>
      <c r="X43" s="162"/>
      <c r="Y43" s="161">
        <f>SUM(Y39:Y42)</f>
        <v>2</v>
      </c>
      <c r="Z43" s="162"/>
      <c r="AA43" s="143"/>
      <c r="AB43" s="156"/>
      <c r="AC43" s="133"/>
    </row>
    <row r="44" spans="1:29" ht="13.9" customHeight="1" x14ac:dyDescent="0.15">
      <c r="A44" s="137" t="s">
        <v>7</v>
      </c>
      <c r="B44" s="151">
        <v>105</v>
      </c>
      <c r="C44" s="24">
        <v>2</v>
      </c>
      <c r="D44" s="25" t="s">
        <v>705</v>
      </c>
      <c r="E44" s="26">
        <v>4</v>
      </c>
      <c r="F44" s="27" t="s">
        <v>705</v>
      </c>
      <c r="G44" s="24">
        <v>6</v>
      </c>
      <c r="H44" s="25" t="s">
        <v>727</v>
      </c>
      <c r="I44" s="26">
        <v>6</v>
      </c>
      <c r="J44" s="25" t="s">
        <v>727</v>
      </c>
      <c r="K44" s="28"/>
      <c r="L44" s="27"/>
      <c r="M44" s="24">
        <v>5</v>
      </c>
      <c r="N44" s="25" t="s">
        <v>710</v>
      </c>
      <c r="O44" s="26">
        <v>1</v>
      </c>
      <c r="P44" s="27" t="s">
        <v>713</v>
      </c>
      <c r="Q44" s="24">
        <v>4</v>
      </c>
      <c r="R44" s="25" t="s">
        <v>715</v>
      </c>
      <c r="S44" s="26">
        <v>4</v>
      </c>
      <c r="T44" s="29" t="s">
        <v>716</v>
      </c>
      <c r="U44" s="24">
        <v>4</v>
      </c>
      <c r="V44" s="25" t="s">
        <v>724</v>
      </c>
      <c r="W44" s="26">
        <v>4</v>
      </c>
      <c r="X44" s="27" t="s">
        <v>725</v>
      </c>
      <c r="Y44" s="24">
        <v>6</v>
      </c>
      <c r="Z44" s="25" t="s">
        <v>722</v>
      </c>
      <c r="AA44" s="154">
        <f>SUM(C48:Z48)</f>
        <v>101</v>
      </c>
      <c r="AB44" s="155">
        <v>105</v>
      </c>
      <c r="AC44" s="126" t="s">
        <v>7</v>
      </c>
    </row>
    <row r="45" spans="1:29" ht="13.9" customHeight="1" x14ac:dyDescent="0.15">
      <c r="A45" s="138"/>
      <c r="B45" s="152"/>
      <c r="C45" s="30">
        <v>4</v>
      </c>
      <c r="D45" s="31" t="s">
        <v>706</v>
      </c>
      <c r="E45" s="32">
        <v>6</v>
      </c>
      <c r="F45" s="33" t="s">
        <v>707</v>
      </c>
      <c r="G45" s="30">
        <v>2</v>
      </c>
      <c r="H45" s="31" t="s">
        <v>709</v>
      </c>
      <c r="I45" s="32">
        <v>4</v>
      </c>
      <c r="J45" s="31" t="s">
        <v>709</v>
      </c>
      <c r="K45" s="34"/>
      <c r="L45" s="33"/>
      <c r="M45" s="30">
        <v>5</v>
      </c>
      <c r="N45" s="31" t="s">
        <v>711</v>
      </c>
      <c r="O45" s="32">
        <v>3</v>
      </c>
      <c r="P45" s="33" t="s">
        <v>712</v>
      </c>
      <c r="Q45" s="30">
        <v>2</v>
      </c>
      <c r="R45" s="31" t="s">
        <v>717</v>
      </c>
      <c r="S45" s="32">
        <v>4</v>
      </c>
      <c r="T45" s="35" t="s">
        <v>718</v>
      </c>
      <c r="U45" s="30">
        <v>4</v>
      </c>
      <c r="V45" s="31" t="s">
        <v>721</v>
      </c>
      <c r="W45" s="32">
        <v>4</v>
      </c>
      <c r="X45" s="33" t="s">
        <v>723</v>
      </c>
      <c r="Y45" s="30"/>
      <c r="Z45" s="31"/>
      <c r="AA45" s="143"/>
      <c r="AB45" s="156"/>
      <c r="AC45" s="146"/>
    </row>
    <row r="46" spans="1:29" ht="13.9" customHeight="1" x14ac:dyDescent="0.15">
      <c r="A46" s="138"/>
      <c r="B46" s="152"/>
      <c r="C46" s="30"/>
      <c r="D46" s="31"/>
      <c r="E46" s="32"/>
      <c r="F46" s="33"/>
      <c r="G46" s="30">
        <v>2</v>
      </c>
      <c r="H46" s="31" t="s">
        <v>708</v>
      </c>
      <c r="I46" s="32"/>
      <c r="J46" s="31"/>
      <c r="K46" s="34"/>
      <c r="L46" s="33"/>
      <c r="M46" s="30"/>
      <c r="N46" s="31"/>
      <c r="O46" s="32">
        <v>6</v>
      </c>
      <c r="P46" s="33" t="s">
        <v>714</v>
      </c>
      <c r="Q46" s="30">
        <v>4</v>
      </c>
      <c r="R46" s="31" t="s">
        <v>726</v>
      </c>
      <c r="S46" s="32">
        <v>2</v>
      </c>
      <c r="T46" s="35" t="s">
        <v>719</v>
      </c>
      <c r="U46" s="30">
        <v>3</v>
      </c>
      <c r="V46" s="31" t="s">
        <v>720</v>
      </c>
      <c r="W46" s="32"/>
      <c r="X46" s="33"/>
      <c r="Y46" s="30"/>
      <c r="Z46" s="31"/>
      <c r="AA46" s="143"/>
      <c r="AB46" s="156"/>
      <c r="AC46" s="146"/>
    </row>
    <row r="47" spans="1:29" ht="13.9" customHeight="1" x14ac:dyDescent="0.15">
      <c r="A47" s="138"/>
      <c r="B47" s="152"/>
      <c r="C47" s="30"/>
      <c r="D47" s="31"/>
      <c r="E47" s="32"/>
      <c r="F47" s="33"/>
      <c r="G47" s="30"/>
      <c r="H47" s="31"/>
      <c r="I47" s="32"/>
      <c r="J47" s="31"/>
      <c r="K47" s="34"/>
      <c r="L47" s="33"/>
      <c r="M47" s="30"/>
      <c r="N47" s="31"/>
      <c r="O47" s="32"/>
      <c r="P47" s="33"/>
      <c r="Q47" s="30"/>
      <c r="R47" s="31"/>
      <c r="S47" s="32"/>
      <c r="T47" s="35"/>
      <c r="U47" s="30"/>
      <c r="V47" s="31"/>
      <c r="W47" s="32"/>
      <c r="X47" s="33"/>
      <c r="Y47" s="30"/>
      <c r="Z47" s="31"/>
      <c r="AA47" s="143"/>
      <c r="AB47" s="156"/>
      <c r="AC47" s="146"/>
    </row>
    <row r="48" spans="1:29" ht="13.9" customHeight="1" x14ac:dyDescent="0.15">
      <c r="A48" s="139"/>
      <c r="B48" s="152"/>
      <c r="C48" s="136">
        <f>SUM(C44:C47)</f>
        <v>6</v>
      </c>
      <c r="D48" s="135"/>
      <c r="E48" s="134">
        <f>SUM(E44:E47)</f>
        <v>10</v>
      </c>
      <c r="F48" s="135"/>
      <c r="G48" s="134">
        <f>SUM(G44:G47)</f>
        <v>10</v>
      </c>
      <c r="H48" s="135"/>
      <c r="I48" s="134">
        <f>SUM(I44:I47)</f>
        <v>10</v>
      </c>
      <c r="J48" s="136"/>
      <c r="K48" s="159">
        <f>SUM(K44:K47)</f>
        <v>0</v>
      </c>
      <c r="L48" s="135"/>
      <c r="M48" s="136">
        <f>SUM(M44:M47)</f>
        <v>10</v>
      </c>
      <c r="N48" s="136"/>
      <c r="O48" s="134">
        <f>SUM(O44:O47)</f>
        <v>10</v>
      </c>
      <c r="P48" s="135"/>
      <c r="Q48" s="136">
        <f>SUM(Q44:Q47)</f>
        <v>10</v>
      </c>
      <c r="R48" s="136"/>
      <c r="S48" s="134">
        <f>SUM(S44:S47)</f>
        <v>10</v>
      </c>
      <c r="T48" s="158"/>
      <c r="U48" s="136">
        <f>SUM(U44:U47)</f>
        <v>11</v>
      </c>
      <c r="V48" s="136"/>
      <c r="W48" s="134">
        <f>SUM(W44:W47)</f>
        <v>8</v>
      </c>
      <c r="X48" s="135"/>
      <c r="Y48" s="136">
        <f>SUM(Y44:Y47)</f>
        <v>6</v>
      </c>
      <c r="Z48" s="135"/>
      <c r="AA48" s="143"/>
      <c r="AB48" s="156"/>
      <c r="AC48" s="133"/>
    </row>
    <row r="49" spans="1:29" ht="13.9" customHeight="1" x14ac:dyDescent="0.15">
      <c r="A49" s="221" t="s">
        <v>11</v>
      </c>
      <c r="B49" s="152"/>
      <c r="C49" s="36"/>
      <c r="D49" s="37"/>
      <c r="E49" s="38"/>
      <c r="F49" s="39"/>
      <c r="G49" s="36"/>
      <c r="H49" s="37"/>
      <c r="I49" s="38">
        <v>2</v>
      </c>
      <c r="J49" s="37" t="s">
        <v>984</v>
      </c>
      <c r="K49" s="40"/>
      <c r="L49" s="39"/>
      <c r="M49" s="36"/>
      <c r="N49" s="37"/>
      <c r="O49" s="38"/>
      <c r="P49" s="39"/>
      <c r="Q49" s="36"/>
      <c r="R49" s="37"/>
      <c r="S49" s="38">
        <v>2</v>
      </c>
      <c r="T49" s="41" t="s">
        <v>984</v>
      </c>
      <c r="U49" s="36"/>
      <c r="V49" s="37"/>
      <c r="W49" s="38"/>
      <c r="X49" s="39"/>
      <c r="Y49" s="36"/>
      <c r="Z49" s="37"/>
      <c r="AA49" s="142">
        <f>SUM(C51:Z51)</f>
        <v>4</v>
      </c>
      <c r="AB49" s="156"/>
      <c r="AC49" s="224" t="s">
        <v>11</v>
      </c>
    </row>
    <row r="50" spans="1:29" ht="13.9" customHeight="1" x14ac:dyDescent="0.15">
      <c r="A50" s="222"/>
      <c r="B50" s="152"/>
      <c r="C50" s="30"/>
      <c r="D50" s="31"/>
      <c r="E50" s="32"/>
      <c r="F50" s="33"/>
      <c r="G50" s="30"/>
      <c r="H50" s="31"/>
      <c r="I50" s="32"/>
      <c r="J50" s="31"/>
      <c r="K50" s="34"/>
      <c r="L50" s="33"/>
      <c r="M50" s="30"/>
      <c r="N50" s="31"/>
      <c r="O50" s="32"/>
      <c r="P50" s="33"/>
      <c r="Q50" s="30"/>
      <c r="R50" s="31"/>
      <c r="S50" s="32"/>
      <c r="T50" s="35"/>
      <c r="U50" s="30"/>
      <c r="V50" s="31"/>
      <c r="W50" s="32"/>
      <c r="X50" s="33"/>
      <c r="Y50" s="30"/>
      <c r="Z50" s="31"/>
      <c r="AA50" s="143"/>
      <c r="AB50" s="156"/>
      <c r="AC50" s="192"/>
    </row>
    <row r="51" spans="1:29" ht="13.9" customHeight="1" thickBot="1" x14ac:dyDescent="0.2">
      <c r="A51" s="223"/>
      <c r="B51" s="153"/>
      <c r="C51" s="147">
        <f>SUM(C49:C50)</f>
        <v>0</v>
      </c>
      <c r="D51" s="148"/>
      <c r="E51" s="149">
        <f>SUM(E49:E50)</f>
        <v>0</v>
      </c>
      <c r="F51" s="148"/>
      <c r="G51" s="149">
        <f>SUM(G49:G50)</f>
        <v>0</v>
      </c>
      <c r="H51" s="148"/>
      <c r="I51" s="149">
        <f>SUM(I49:I50)</f>
        <v>2</v>
      </c>
      <c r="J51" s="147"/>
      <c r="K51" s="150">
        <f>SUM(K49:K50)</f>
        <v>0</v>
      </c>
      <c r="L51" s="148"/>
      <c r="M51" s="147">
        <f>SUM(M49:M50)</f>
        <v>0</v>
      </c>
      <c r="N51" s="147"/>
      <c r="O51" s="149">
        <f>SUM(O49:O50)</f>
        <v>0</v>
      </c>
      <c r="P51" s="148"/>
      <c r="Q51" s="147">
        <f>SUM(Q49:Q50)</f>
        <v>0</v>
      </c>
      <c r="R51" s="147"/>
      <c r="S51" s="149">
        <f>SUM(S49:S50)</f>
        <v>2</v>
      </c>
      <c r="T51" s="164"/>
      <c r="U51" s="147">
        <f>SUM(U49:U50)</f>
        <v>0</v>
      </c>
      <c r="V51" s="147"/>
      <c r="W51" s="149">
        <f>SUM(W49:W50)</f>
        <v>0</v>
      </c>
      <c r="X51" s="148"/>
      <c r="Y51" s="147">
        <f>SUM(Y49:Y50)</f>
        <v>0</v>
      </c>
      <c r="Z51" s="148"/>
      <c r="AA51" s="144"/>
      <c r="AB51" s="157"/>
      <c r="AC51" s="193"/>
    </row>
    <row r="52" spans="1:29" ht="13.9" customHeight="1" x14ac:dyDescent="0.15">
      <c r="A52" s="169" t="s">
        <v>16</v>
      </c>
      <c r="B52" s="151">
        <v>35</v>
      </c>
      <c r="C52" s="24">
        <v>1</v>
      </c>
      <c r="D52" s="25" t="s">
        <v>136</v>
      </c>
      <c r="E52" s="26">
        <v>1</v>
      </c>
      <c r="F52" s="27" t="s">
        <v>137</v>
      </c>
      <c r="G52" s="24">
        <v>1</v>
      </c>
      <c r="H52" s="25" t="s">
        <v>138</v>
      </c>
      <c r="I52" s="26">
        <v>1</v>
      </c>
      <c r="J52" s="25" t="s">
        <v>139</v>
      </c>
      <c r="K52" s="28"/>
      <c r="L52" s="27"/>
      <c r="M52" s="24">
        <v>1</v>
      </c>
      <c r="N52" s="25" t="s">
        <v>147</v>
      </c>
      <c r="O52" s="26">
        <v>1</v>
      </c>
      <c r="P52" s="27" t="s">
        <v>148</v>
      </c>
      <c r="Q52" s="24">
        <v>1</v>
      </c>
      <c r="R52" s="25" t="s">
        <v>149</v>
      </c>
      <c r="S52" s="26">
        <v>1</v>
      </c>
      <c r="T52" s="29" t="s">
        <v>150</v>
      </c>
      <c r="U52" s="24">
        <v>1</v>
      </c>
      <c r="V52" s="25" t="s">
        <v>158</v>
      </c>
      <c r="W52" s="26">
        <v>2</v>
      </c>
      <c r="X52" s="27" t="s">
        <v>159</v>
      </c>
      <c r="Y52" s="24">
        <v>1</v>
      </c>
      <c r="Z52" s="25" t="s">
        <v>160</v>
      </c>
      <c r="AA52" s="154">
        <f>SUM(C56:Z56)</f>
        <v>35</v>
      </c>
      <c r="AB52" s="155">
        <v>35</v>
      </c>
      <c r="AC52" s="132" t="s">
        <v>16</v>
      </c>
    </row>
    <row r="53" spans="1:29" ht="13.9" customHeight="1" x14ac:dyDescent="0.15">
      <c r="A53" s="138"/>
      <c r="B53" s="152"/>
      <c r="C53" s="30">
        <v>1</v>
      </c>
      <c r="D53" s="31" t="s">
        <v>140</v>
      </c>
      <c r="E53" s="32">
        <v>2</v>
      </c>
      <c r="F53" s="33" t="s">
        <v>141</v>
      </c>
      <c r="G53" s="30">
        <v>2</v>
      </c>
      <c r="H53" s="31" t="s">
        <v>142</v>
      </c>
      <c r="I53" s="32">
        <v>1</v>
      </c>
      <c r="J53" s="31" t="s">
        <v>143</v>
      </c>
      <c r="K53" s="34"/>
      <c r="L53" s="33"/>
      <c r="M53" s="30">
        <v>1</v>
      </c>
      <c r="N53" s="31" t="s">
        <v>151</v>
      </c>
      <c r="O53" s="32">
        <v>1</v>
      </c>
      <c r="P53" s="33" t="s">
        <v>152</v>
      </c>
      <c r="Q53" s="30">
        <v>2</v>
      </c>
      <c r="R53" s="31" t="s">
        <v>153</v>
      </c>
      <c r="S53" s="32">
        <v>1</v>
      </c>
      <c r="T53" s="35" t="s">
        <v>154</v>
      </c>
      <c r="U53" s="30">
        <v>1</v>
      </c>
      <c r="V53" s="31" t="s">
        <v>161</v>
      </c>
      <c r="W53" s="32">
        <v>1</v>
      </c>
      <c r="X53" s="33" t="s">
        <v>162</v>
      </c>
      <c r="Y53" s="30">
        <v>2</v>
      </c>
      <c r="Z53" s="31" t="s">
        <v>163</v>
      </c>
      <c r="AA53" s="143"/>
      <c r="AB53" s="156"/>
      <c r="AC53" s="146"/>
    </row>
    <row r="54" spans="1:29" ht="13.9" customHeight="1" x14ac:dyDescent="0.15">
      <c r="A54" s="138"/>
      <c r="B54" s="152"/>
      <c r="C54" s="30">
        <v>1</v>
      </c>
      <c r="D54" s="31" t="s">
        <v>144</v>
      </c>
      <c r="E54" s="32"/>
      <c r="F54" s="33"/>
      <c r="G54" s="30">
        <v>1</v>
      </c>
      <c r="H54" s="31" t="s">
        <v>145</v>
      </c>
      <c r="I54" s="32"/>
      <c r="J54" s="31"/>
      <c r="K54" s="34"/>
      <c r="L54" s="33"/>
      <c r="M54" s="30"/>
      <c r="N54" s="31"/>
      <c r="O54" s="32">
        <v>1</v>
      </c>
      <c r="P54" s="33" t="s">
        <v>155</v>
      </c>
      <c r="Q54" s="30">
        <v>1</v>
      </c>
      <c r="R54" s="31" t="s">
        <v>156</v>
      </c>
      <c r="S54" s="32">
        <v>1</v>
      </c>
      <c r="T54" s="35" t="s">
        <v>157</v>
      </c>
      <c r="U54" s="30">
        <v>1</v>
      </c>
      <c r="V54" s="31" t="s">
        <v>164</v>
      </c>
      <c r="W54" s="32">
        <v>1</v>
      </c>
      <c r="X54" s="33" t="s">
        <v>165</v>
      </c>
      <c r="Y54" s="30"/>
      <c r="Z54" s="31"/>
      <c r="AA54" s="143"/>
      <c r="AB54" s="156"/>
      <c r="AC54" s="146"/>
    </row>
    <row r="55" spans="1:29" ht="13.9" customHeight="1" x14ac:dyDescent="0.15">
      <c r="A55" s="138"/>
      <c r="B55" s="152"/>
      <c r="C55" s="30">
        <v>1</v>
      </c>
      <c r="D55" s="31" t="s">
        <v>146</v>
      </c>
      <c r="E55" s="32"/>
      <c r="F55" s="33"/>
      <c r="G55" s="30"/>
      <c r="H55" s="31"/>
      <c r="I55" s="32"/>
      <c r="J55" s="31"/>
      <c r="K55" s="34"/>
      <c r="L55" s="33"/>
      <c r="M55" s="30"/>
      <c r="N55" s="31"/>
      <c r="O55" s="32"/>
      <c r="P55" s="33"/>
      <c r="Q55" s="30"/>
      <c r="R55" s="31"/>
      <c r="S55" s="32"/>
      <c r="T55" s="35"/>
      <c r="U55" s="30"/>
      <c r="V55" s="31"/>
      <c r="W55" s="32"/>
      <c r="X55" s="33"/>
      <c r="Y55" s="30"/>
      <c r="Z55" s="31"/>
      <c r="AA55" s="143"/>
      <c r="AB55" s="156"/>
      <c r="AC55" s="146"/>
    </row>
    <row r="56" spans="1:29" ht="13.9" customHeight="1" thickBot="1" x14ac:dyDescent="0.2">
      <c r="A56" s="150"/>
      <c r="B56" s="153"/>
      <c r="C56" s="147">
        <f>SUM(C52:C55)</f>
        <v>4</v>
      </c>
      <c r="D56" s="148"/>
      <c r="E56" s="149">
        <f>SUM(E52:E55)</f>
        <v>3</v>
      </c>
      <c r="F56" s="148"/>
      <c r="G56" s="149">
        <f>SUM(G52:G55)</f>
        <v>4</v>
      </c>
      <c r="H56" s="148"/>
      <c r="I56" s="149">
        <f>SUM(I52:I55)</f>
        <v>2</v>
      </c>
      <c r="J56" s="147"/>
      <c r="K56" s="150">
        <f>SUM(K52:K55)</f>
        <v>0</v>
      </c>
      <c r="L56" s="148"/>
      <c r="M56" s="147">
        <f>SUM(M52:M55)</f>
        <v>2</v>
      </c>
      <c r="N56" s="147"/>
      <c r="O56" s="149">
        <f>SUM(O52:O55)</f>
        <v>3</v>
      </c>
      <c r="P56" s="148"/>
      <c r="Q56" s="147">
        <f>SUM(Q52:Q55)</f>
        <v>4</v>
      </c>
      <c r="R56" s="147"/>
      <c r="S56" s="149">
        <f>SUM(S52:S55)</f>
        <v>3</v>
      </c>
      <c r="T56" s="164"/>
      <c r="U56" s="147">
        <f>SUM(U52:U55)</f>
        <v>3</v>
      </c>
      <c r="V56" s="147"/>
      <c r="W56" s="149">
        <f>SUM(W52:W55)</f>
        <v>4</v>
      </c>
      <c r="X56" s="148"/>
      <c r="Y56" s="147">
        <f>SUM(Y52:Y55)</f>
        <v>3</v>
      </c>
      <c r="Z56" s="148"/>
      <c r="AA56" s="143"/>
      <c r="AB56" s="157"/>
      <c r="AC56" s="127"/>
    </row>
    <row r="57" spans="1:29" ht="13.9" customHeight="1" x14ac:dyDescent="0.15">
      <c r="A57" s="225" t="s">
        <v>12</v>
      </c>
      <c r="B57" s="152">
        <v>35</v>
      </c>
      <c r="C57" s="24">
        <v>2</v>
      </c>
      <c r="D57" s="25" t="s">
        <v>166</v>
      </c>
      <c r="E57" s="26">
        <v>2</v>
      </c>
      <c r="F57" s="27" t="s">
        <v>167</v>
      </c>
      <c r="G57" s="24">
        <v>2</v>
      </c>
      <c r="H57" s="25" t="s">
        <v>168</v>
      </c>
      <c r="I57" s="26">
        <v>2</v>
      </c>
      <c r="J57" s="25" t="s">
        <v>169</v>
      </c>
      <c r="K57" s="28"/>
      <c r="L57" s="27"/>
      <c r="M57" s="24">
        <v>2</v>
      </c>
      <c r="N57" s="25" t="s">
        <v>170</v>
      </c>
      <c r="O57" s="26">
        <v>2</v>
      </c>
      <c r="P57" s="27" t="s">
        <v>171</v>
      </c>
      <c r="Q57" s="24">
        <v>3</v>
      </c>
      <c r="R57" s="25" t="s">
        <v>172</v>
      </c>
      <c r="S57" s="26">
        <v>3</v>
      </c>
      <c r="T57" s="29" t="s">
        <v>173</v>
      </c>
      <c r="U57" s="24">
        <v>1</v>
      </c>
      <c r="V57" s="25" t="s">
        <v>173</v>
      </c>
      <c r="W57" s="26">
        <v>2</v>
      </c>
      <c r="X57" s="27" t="s">
        <v>174</v>
      </c>
      <c r="Y57" s="24">
        <v>2</v>
      </c>
      <c r="Z57" s="25" t="s">
        <v>174</v>
      </c>
      <c r="AA57" s="154">
        <f>SUM(C61:Z61)</f>
        <v>35</v>
      </c>
      <c r="AB57" s="156">
        <v>35</v>
      </c>
      <c r="AC57" s="227" t="s">
        <v>12</v>
      </c>
    </row>
    <row r="58" spans="1:29" ht="13.9" customHeight="1" x14ac:dyDescent="0.15">
      <c r="A58" s="190"/>
      <c r="B58" s="152"/>
      <c r="C58" s="30"/>
      <c r="D58" s="31"/>
      <c r="E58" s="32">
        <v>2</v>
      </c>
      <c r="F58" s="33" t="s">
        <v>168</v>
      </c>
      <c r="G58" s="30">
        <v>2</v>
      </c>
      <c r="H58" s="31" t="s">
        <v>169</v>
      </c>
      <c r="I58" s="32">
        <v>2</v>
      </c>
      <c r="J58" s="31" t="s">
        <v>170</v>
      </c>
      <c r="K58" s="34"/>
      <c r="L58" s="33"/>
      <c r="M58" s="30">
        <v>2</v>
      </c>
      <c r="N58" s="31" t="s">
        <v>171</v>
      </c>
      <c r="O58" s="32">
        <v>2</v>
      </c>
      <c r="P58" s="33" t="s">
        <v>172</v>
      </c>
      <c r="Q58" s="30">
        <v>1</v>
      </c>
      <c r="R58" s="31" t="s">
        <v>173</v>
      </c>
      <c r="S58" s="32"/>
      <c r="T58" s="35"/>
      <c r="U58" s="30">
        <v>1</v>
      </c>
      <c r="V58" s="31" t="s">
        <v>174</v>
      </c>
      <c r="W58" s="32"/>
      <c r="X58" s="33"/>
      <c r="Y58" s="30"/>
      <c r="Z58" s="31"/>
      <c r="AA58" s="143"/>
      <c r="AB58" s="156"/>
      <c r="AC58" s="192"/>
    </row>
    <row r="59" spans="1:29" ht="13.9" customHeight="1" x14ac:dyDescent="0.15">
      <c r="A59" s="190"/>
      <c r="B59" s="152"/>
      <c r="C59" s="30"/>
      <c r="D59" s="31"/>
      <c r="E59" s="32"/>
      <c r="F59" s="33"/>
      <c r="G59" s="30"/>
      <c r="H59" s="31"/>
      <c r="I59" s="32"/>
      <c r="J59" s="31"/>
      <c r="K59" s="34"/>
      <c r="L59" s="33"/>
      <c r="M59" s="30"/>
      <c r="N59" s="31"/>
      <c r="O59" s="32"/>
      <c r="P59" s="33"/>
      <c r="Q59" s="30"/>
      <c r="R59" s="31"/>
      <c r="S59" s="32"/>
      <c r="T59" s="35"/>
      <c r="U59" s="30"/>
      <c r="V59" s="31"/>
      <c r="W59" s="32"/>
      <c r="X59" s="33"/>
      <c r="Y59" s="30"/>
      <c r="Z59" s="31"/>
      <c r="AA59" s="143"/>
      <c r="AB59" s="156"/>
      <c r="AC59" s="192"/>
    </row>
    <row r="60" spans="1:29" ht="13.9" customHeight="1" x14ac:dyDescent="0.15">
      <c r="A60" s="190"/>
      <c r="B60" s="152"/>
      <c r="C60" s="30"/>
      <c r="D60" s="31"/>
      <c r="E60" s="32"/>
      <c r="F60" s="33"/>
      <c r="G60" s="30"/>
      <c r="H60" s="31"/>
      <c r="I60" s="32"/>
      <c r="J60" s="31"/>
      <c r="K60" s="34"/>
      <c r="L60" s="33"/>
      <c r="M60" s="30"/>
      <c r="N60" s="31"/>
      <c r="O60" s="32"/>
      <c r="P60" s="33"/>
      <c r="Q60" s="30"/>
      <c r="R60" s="31"/>
      <c r="S60" s="32"/>
      <c r="T60" s="35"/>
      <c r="U60" s="30"/>
      <c r="V60" s="31"/>
      <c r="W60" s="32"/>
      <c r="X60" s="33"/>
      <c r="Y60" s="30"/>
      <c r="Z60" s="31"/>
      <c r="AA60" s="143"/>
      <c r="AB60" s="156"/>
      <c r="AC60" s="192"/>
    </row>
    <row r="61" spans="1:29" ht="13.9" customHeight="1" thickBot="1" x14ac:dyDescent="0.2">
      <c r="A61" s="226"/>
      <c r="B61" s="152"/>
      <c r="C61" s="147">
        <f>SUM(C57:C60)</f>
        <v>2</v>
      </c>
      <c r="D61" s="148"/>
      <c r="E61" s="149">
        <f>SUM(E57:E60)</f>
        <v>4</v>
      </c>
      <c r="F61" s="148"/>
      <c r="G61" s="149">
        <f>SUM(G57:G60)</f>
        <v>4</v>
      </c>
      <c r="H61" s="148"/>
      <c r="I61" s="149">
        <f>SUM(I57:I60)</f>
        <v>4</v>
      </c>
      <c r="J61" s="147"/>
      <c r="K61" s="150">
        <f>SUM(K57:K60)</f>
        <v>0</v>
      </c>
      <c r="L61" s="148"/>
      <c r="M61" s="147">
        <f>SUM(M57:M60)</f>
        <v>4</v>
      </c>
      <c r="N61" s="147"/>
      <c r="O61" s="149">
        <f>SUM(O57:O60)</f>
        <v>4</v>
      </c>
      <c r="P61" s="148"/>
      <c r="Q61" s="147">
        <f>SUM(Q57:Q60)</f>
        <v>4</v>
      </c>
      <c r="R61" s="147"/>
      <c r="S61" s="149">
        <f>SUM(S57:S60)</f>
        <v>3</v>
      </c>
      <c r="T61" s="164"/>
      <c r="U61" s="147">
        <f>SUM(U57:U60)</f>
        <v>2</v>
      </c>
      <c r="V61" s="147"/>
      <c r="W61" s="149">
        <f>SUM(W57:W60)</f>
        <v>2</v>
      </c>
      <c r="X61" s="148"/>
      <c r="Y61" s="147">
        <f>SUM(Y57:Y60)</f>
        <v>2</v>
      </c>
      <c r="Z61" s="148"/>
      <c r="AA61" s="143"/>
      <c r="AB61" s="156"/>
      <c r="AC61" s="228"/>
    </row>
    <row r="62" spans="1:29" ht="13.9" customHeight="1" x14ac:dyDescent="0.15">
      <c r="A62" s="169" t="s">
        <v>28</v>
      </c>
      <c r="B62" s="151">
        <v>35</v>
      </c>
      <c r="C62" s="30"/>
      <c r="D62" s="31"/>
      <c r="E62" s="32"/>
      <c r="F62" s="33"/>
      <c r="G62" s="30"/>
      <c r="H62" s="31"/>
      <c r="I62" s="32"/>
      <c r="J62" s="31"/>
      <c r="K62" s="34"/>
      <c r="L62" s="33"/>
      <c r="M62" s="30"/>
      <c r="N62" s="31"/>
      <c r="O62" s="32"/>
      <c r="P62" s="33"/>
      <c r="Q62" s="30"/>
      <c r="R62" s="31"/>
      <c r="S62" s="32"/>
      <c r="T62" s="35"/>
      <c r="U62" s="30"/>
      <c r="V62" s="31"/>
      <c r="W62" s="32"/>
      <c r="X62" s="33"/>
      <c r="Y62" s="30"/>
      <c r="Z62" s="31"/>
      <c r="AA62" s="154">
        <f>SUM(C65:Z65)</f>
        <v>0</v>
      </c>
      <c r="AB62" s="155">
        <v>35</v>
      </c>
      <c r="AC62" s="132" t="s">
        <v>28</v>
      </c>
    </row>
    <row r="63" spans="1:29" ht="13.9" customHeight="1" x14ac:dyDescent="0.15">
      <c r="A63" s="138"/>
      <c r="B63" s="152"/>
      <c r="C63" s="30"/>
      <c r="D63" s="31"/>
      <c r="E63" s="32"/>
      <c r="F63" s="33"/>
      <c r="G63" s="30"/>
      <c r="H63" s="31"/>
      <c r="I63" s="32"/>
      <c r="J63" s="31"/>
      <c r="K63" s="34"/>
      <c r="L63" s="33"/>
      <c r="M63" s="30"/>
      <c r="N63" s="31"/>
      <c r="O63" s="32"/>
      <c r="P63" s="33"/>
      <c r="Q63" s="30"/>
      <c r="R63" s="31"/>
      <c r="S63" s="32"/>
      <c r="T63" s="35"/>
      <c r="U63" s="30"/>
      <c r="V63" s="31"/>
      <c r="W63" s="32"/>
      <c r="X63" s="33"/>
      <c r="Y63" s="30"/>
      <c r="Z63" s="31"/>
      <c r="AA63" s="143"/>
      <c r="AB63" s="156"/>
      <c r="AC63" s="146"/>
    </row>
    <row r="64" spans="1:29" ht="13.9" customHeight="1" x14ac:dyDescent="0.15">
      <c r="A64" s="138"/>
      <c r="B64" s="152"/>
      <c r="C64" s="30"/>
      <c r="D64" s="31"/>
      <c r="E64" s="32"/>
      <c r="F64" s="33"/>
      <c r="G64" s="30"/>
      <c r="H64" s="31"/>
      <c r="I64" s="32"/>
      <c r="J64" s="31"/>
      <c r="K64" s="34"/>
      <c r="L64" s="33"/>
      <c r="M64" s="30"/>
      <c r="N64" s="31"/>
      <c r="O64" s="32"/>
      <c r="P64" s="33"/>
      <c r="Q64" s="30"/>
      <c r="R64" s="31"/>
      <c r="S64" s="32"/>
      <c r="T64" s="35"/>
      <c r="U64" s="30"/>
      <c r="V64" s="31"/>
      <c r="W64" s="32"/>
      <c r="X64" s="33"/>
      <c r="Y64" s="30"/>
      <c r="Z64" s="31"/>
      <c r="AA64" s="143"/>
      <c r="AB64" s="156"/>
      <c r="AC64" s="146"/>
    </row>
    <row r="65" spans="1:29" ht="13.9" customHeight="1" thickBot="1" x14ac:dyDescent="0.2">
      <c r="A65" s="150"/>
      <c r="B65" s="153"/>
      <c r="C65" s="147">
        <f>SUM(C62:C64)</f>
        <v>0</v>
      </c>
      <c r="D65" s="148"/>
      <c r="E65" s="149">
        <f>SUM(E62:E64)</f>
        <v>0</v>
      </c>
      <c r="F65" s="148"/>
      <c r="G65" s="149">
        <f>SUM(G62:G64)</f>
        <v>0</v>
      </c>
      <c r="H65" s="148"/>
      <c r="I65" s="149">
        <f>SUM(I62:I64)</f>
        <v>0</v>
      </c>
      <c r="J65" s="147"/>
      <c r="K65" s="150">
        <f>SUM(K62:K64)</f>
        <v>0</v>
      </c>
      <c r="L65" s="148"/>
      <c r="M65" s="147">
        <f>SUM(M62:M64)</f>
        <v>0</v>
      </c>
      <c r="N65" s="147"/>
      <c r="O65" s="149">
        <f>SUM(O62:O64)</f>
        <v>0</v>
      </c>
      <c r="P65" s="148"/>
      <c r="Q65" s="147">
        <f>SUM(Q62:Q64)</f>
        <v>0</v>
      </c>
      <c r="R65" s="147"/>
      <c r="S65" s="149">
        <f>SUM(S62:S64)</f>
        <v>0</v>
      </c>
      <c r="T65" s="164"/>
      <c r="U65" s="147">
        <f>SUM(U62:U64)</f>
        <v>0</v>
      </c>
      <c r="V65" s="147"/>
      <c r="W65" s="149">
        <f>SUM(W62:W64)</f>
        <v>0</v>
      </c>
      <c r="X65" s="148"/>
      <c r="Y65" s="147">
        <f>SUM(Y62:Y64)</f>
        <v>0</v>
      </c>
      <c r="Z65" s="148"/>
      <c r="AA65" s="144"/>
      <c r="AB65" s="157"/>
      <c r="AC65" s="127"/>
    </row>
    <row r="66" spans="1:29" ht="13.9" customHeight="1" x14ac:dyDescent="0.15">
      <c r="A66" s="170" t="s">
        <v>30</v>
      </c>
      <c r="B66" s="151">
        <v>12</v>
      </c>
      <c r="C66" s="24">
        <v>3</v>
      </c>
      <c r="D66" s="25" t="s">
        <v>175</v>
      </c>
      <c r="E66" s="26">
        <v>1</v>
      </c>
      <c r="F66" s="27" t="s">
        <v>176</v>
      </c>
      <c r="G66" s="24">
        <v>1</v>
      </c>
      <c r="H66" s="25" t="s">
        <v>177</v>
      </c>
      <c r="I66" s="26"/>
      <c r="J66" s="25"/>
      <c r="K66" s="28"/>
      <c r="L66" s="27"/>
      <c r="M66" s="24">
        <v>1</v>
      </c>
      <c r="N66" s="25" t="s">
        <v>981</v>
      </c>
      <c r="O66" s="26">
        <v>1</v>
      </c>
      <c r="P66" s="27" t="s">
        <v>982</v>
      </c>
      <c r="Q66" s="24">
        <v>5</v>
      </c>
      <c r="R66" s="25" t="s">
        <v>983</v>
      </c>
      <c r="S66" s="26"/>
      <c r="T66" s="29"/>
      <c r="U66" s="24"/>
      <c r="V66" s="25"/>
      <c r="W66" s="26"/>
      <c r="X66" s="27"/>
      <c r="Y66" s="24"/>
      <c r="Z66" s="25"/>
      <c r="AA66" s="154">
        <f>SUM(C69:Z69)</f>
        <v>12</v>
      </c>
      <c r="AB66" s="155">
        <v>12</v>
      </c>
      <c r="AC66" s="176" t="s">
        <v>30</v>
      </c>
    </row>
    <row r="67" spans="1:29" ht="13.9" customHeight="1" x14ac:dyDescent="0.15">
      <c r="A67" s="171"/>
      <c r="B67" s="152"/>
      <c r="C67" s="30"/>
      <c r="D67" s="31"/>
      <c r="E67" s="32"/>
      <c r="F67" s="33"/>
      <c r="G67" s="30"/>
      <c r="H67" s="31"/>
      <c r="I67" s="32"/>
      <c r="J67" s="31"/>
      <c r="K67" s="34"/>
      <c r="L67" s="33"/>
      <c r="M67" s="30"/>
      <c r="N67" s="31"/>
      <c r="O67" s="32"/>
      <c r="P67" s="33"/>
      <c r="Q67" s="30"/>
      <c r="R67" s="31"/>
      <c r="S67" s="32"/>
      <c r="T67" s="35"/>
      <c r="U67" s="30"/>
      <c r="V67" s="31"/>
      <c r="W67" s="32"/>
      <c r="X67" s="33"/>
      <c r="Y67" s="30"/>
      <c r="Z67" s="31"/>
      <c r="AA67" s="143"/>
      <c r="AB67" s="156"/>
      <c r="AC67" s="177"/>
    </row>
    <row r="68" spans="1:29" ht="13.9" customHeight="1" x14ac:dyDescent="0.15">
      <c r="A68" s="171"/>
      <c r="B68" s="152"/>
      <c r="C68" s="30"/>
      <c r="D68" s="31"/>
      <c r="E68" s="32"/>
      <c r="F68" s="33"/>
      <c r="G68" s="30"/>
      <c r="H68" s="31"/>
      <c r="I68" s="32"/>
      <c r="J68" s="31"/>
      <c r="K68" s="34"/>
      <c r="L68" s="33"/>
      <c r="M68" s="30"/>
      <c r="N68" s="31"/>
      <c r="O68" s="32"/>
      <c r="P68" s="33"/>
      <c r="Q68" s="30"/>
      <c r="R68" s="31"/>
      <c r="S68" s="32"/>
      <c r="T68" s="35"/>
      <c r="U68" s="30"/>
      <c r="V68" s="31"/>
      <c r="W68" s="32"/>
      <c r="X68" s="33"/>
      <c r="Y68" s="30"/>
      <c r="Z68" s="31"/>
      <c r="AA68" s="143"/>
      <c r="AB68" s="156"/>
      <c r="AC68" s="177"/>
    </row>
    <row r="69" spans="1:29" ht="13.9" customHeight="1" x14ac:dyDescent="0.15">
      <c r="A69" s="172"/>
      <c r="B69" s="173"/>
      <c r="C69" s="161">
        <f>SUM(C66:C68)</f>
        <v>3</v>
      </c>
      <c r="D69" s="162"/>
      <c r="E69" s="163">
        <f>SUM(E66:E68)</f>
        <v>1</v>
      </c>
      <c r="F69" s="162"/>
      <c r="G69" s="163">
        <f>SUM(G66:G68)</f>
        <v>1</v>
      </c>
      <c r="H69" s="162"/>
      <c r="I69" s="163">
        <f>SUM(I66:I68)</f>
        <v>0</v>
      </c>
      <c r="J69" s="161"/>
      <c r="K69" s="139">
        <f>SUM(K66:K68)</f>
        <v>0</v>
      </c>
      <c r="L69" s="162"/>
      <c r="M69" s="161">
        <f>SUM(M66:M68)</f>
        <v>1</v>
      </c>
      <c r="N69" s="161"/>
      <c r="O69" s="163">
        <f>SUM(O66:O68)</f>
        <v>1</v>
      </c>
      <c r="P69" s="162"/>
      <c r="Q69" s="161">
        <f>SUM(Q66:Q68)</f>
        <v>5</v>
      </c>
      <c r="R69" s="161"/>
      <c r="S69" s="163">
        <f>SUM(S66:S68)</f>
        <v>0</v>
      </c>
      <c r="T69" s="165"/>
      <c r="U69" s="161">
        <f>SUM(U66:U68)</f>
        <v>0</v>
      </c>
      <c r="V69" s="161"/>
      <c r="W69" s="163">
        <f>SUM(W66:W68)</f>
        <v>0</v>
      </c>
      <c r="X69" s="162"/>
      <c r="Y69" s="161">
        <f>SUM(Y66:Y68)</f>
        <v>0</v>
      </c>
      <c r="Z69" s="162"/>
      <c r="AA69" s="174"/>
      <c r="AB69" s="175"/>
      <c r="AC69" s="178"/>
    </row>
    <row r="70" spans="1:29" ht="13.9" customHeight="1" x14ac:dyDescent="0.15">
      <c r="A70" s="18" t="s">
        <v>29</v>
      </c>
      <c r="B70" s="19">
        <v>23</v>
      </c>
      <c r="C70" s="36"/>
      <c r="D70" s="48"/>
      <c r="E70" s="38"/>
      <c r="F70" s="49"/>
      <c r="G70" s="36"/>
      <c r="H70" s="48"/>
      <c r="I70" s="38"/>
      <c r="J70" s="48"/>
      <c r="K70" s="40"/>
      <c r="L70" s="49"/>
      <c r="M70" s="36"/>
      <c r="N70" s="48"/>
      <c r="O70" s="38"/>
      <c r="P70" s="49"/>
      <c r="Q70" s="36"/>
      <c r="R70" s="48"/>
      <c r="S70" s="38"/>
      <c r="T70" s="50"/>
      <c r="U70" s="36"/>
      <c r="V70" s="48"/>
      <c r="W70" s="38"/>
      <c r="X70" s="49"/>
      <c r="Y70" s="36"/>
      <c r="Z70" s="48"/>
      <c r="AA70" s="179">
        <f>SUM(C71:Z71)</f>
        <v>0</v>
      </c>
      <c r="AB70" s="180">
        <v>23</v>
      </c>
      <c r="AC70" s="182" t="s">
        <v>29</v>
      </c>
    </row>
    <row r="71" spans="1:29" ht="13.9" customHeight="1" thickBot="1" x14ac:dyDescent="0.2">
      <c r="A71" s="51" t="s">
        <v>34</v>
      </c>
      <c r="B71" s="52"/>
      <c r="C71" s="183">
        <f>$B$71*C70/45</f>
        <v>0</v>
      </c>
      <c r="D71" s="184"/>
      <c r="E71" s="185">
        <f>$B$71*E70/45</f>
        <v>0</v>
      </c>
      <c r="F71" s="185"/>
      <c r="G71" s="185">
        <f>$B$71*G70/45</f>
        <v>0</v>
      </c>
      <c r="H71" s="185"/>
      <c r="I71" s="184">
        <f>$B$71*I70/45</f>
        <v>0</v>
      </c>
      <c r="J71" s="184"/>
      <c r="K71" s="186">
        <f>$B$71*K70/45</f>
        <v>0</v>
      </c>
      <c r="L71" s="185"/>
      <c r="M71" s="187">
        <f>$B$71*M70/45</f>
        <v>0</v>
      </c>
      <c r="N71" s="188"/>
      <c r="O71" s="185">
        <f>$B$71*O70/45</f>
        <v>0</v>
      </c>
      <c r="P71" s="185"/>
      <c r="Q71" s="187">
        <f>$B$71*Q70/45</f>
        <v>0</v>
      </c>
      <c r="R71" s="188"/>
      <c r="S71" s="185">
        <f>$B$71*S70/45</f>
        <v>0</v>
      </c>
      <c r="T71" s="189"/>
      <c r="U71" s="187">
        <f>$B$71*U70/45</f>
        <v>0</v>
      </c>
      <c r="V71" s="188"/>
      <c r="W71" s="185">
        <f>$B$71*W70/45</f>
        <v>0</v>
      </c>
      <c r="X71" s="185"/>
      <c r="Y71" s="187">
        <f>$B$71*Y70/45</f>
        <v>0</v>
      </c>
      <c r="Z71" s="185"/>
      <c r="AA71" s="144"/>
      <c r="AB71" s="181"/>
      <c r="AC71" s="153"/>
    </row>
    <row r="72" spans="1:29" ht="13.9" customHeight="1" x14ac:dyDescent="0.15">
      <c r="A72" s="169" t="s">
        <v>15</v>
      </c>
      <c r="B72" s="151">
        <v>35</v>
      </c>
      <c r="C72" s="24"/>
      <c r="D72" s="25"/>
      <c r="E72" s="26"/>
      <c r="F72" s="27"/>
      <c r="G72" s="24"/>
      <c r="H72" s="25"/>
      <c r="I72" s="26"/>
      <c r="J72" s="25"/>
      <c r="K72" s="28"/>
      <c r="L72" s="27"/>
      <c r="M72" s="24"/>
      <c r="N72" s="25"/>
      <c r="O72" s="26"/>
      <c r="P72" s="27"/>
      <c r="Q72" s="24"/>
      <c r="R72" s="25"/>
      <c r="S72" s="26"/>
      <c r="T72" s="29"/>
      <c r="U72" s="24"/>
      <c r="V72" s="25"/>
      <c r="W72" s="26"/>
      <c r="X72" s="27"/>
      <c r="Y72" s="24"/>
      <c r="Z72" s="25"/>
      <c r="AA72" s="154">
        <f>SUM(C76:Z76)</f>
        <v>0</v>
      </c>
      <c r="AB72" s="155">
        <v>35</v>
      </c>
      <c r="AC72" s="132" t="s">
        <v>15</v>
      </c>
    </row>
    <row r="73" spans="1:29" ht="13.9" customHeight="1" x14ac:dyDescent="0.15">
      <c r="A73" s="190"/>
      <c r="B73" s="152"/>
      <c r="C73" s="30"/>
      <c r="D73" s="31"/>
      <c r="E73" s="32"/>
      <c r="F73" s="33"/>
      <c r="G73" s="30"/>
      <c r="H73" s="31"/>
      <c r="I73" s="32"/>
      <c r="J73" s="31"/>
      <c r="K73" s="34"/>
      <c r="L73" s="33"/>
      <c r="M73" s="30"/>
      <c r="N73" s="31"/>
      <c r="O73" s="32"/>
      <c r="P73" s="33"/>
      <c r="Q73" s="30"/>
      <c r="R73" s="31"/>
      <c r="S73" s="32"/>
      <c r="T73" s="35"/>
      <c r="U73" s="30"/>
      <c r="V73" s="31"/>
      <c r="W73" s="32"/>
      <c r="X73" s="33"/>
      <c r="Y73" s="30"/>
      <c r="Z73" s="31"/>
      <c r="AA73" s="143"/>
      <c r="AB73" s="156"/>
      <c r="AC73" s="192"/>
    </row>
    <row r="74" spans="1:29" ht="13.9" customHeight="1" x14ac:dyDescent="0.15">
      <c r="A74" s="190"/>
      <c r="B74" s="152"/>
      <c r="C74" s="30"/>
      <c r="D74" s="31"/>
      <c r="E74" s="32"/>
      <c r="F74" s="33"/>
      <c r="G74" s="30"/>
      <c r="H74" s="31"/>
      <c r="I74" s="32"/>
      <c r="J74" s="31"/>
      <c r="K74" s="34"/>
      <c r="L74" s="33"/>
      <c r="M74" s="30"/>
      <c r="N74" s="31"/>
      <c r="O74" s="32"/>
      <c r="P74" s="33"/>
      <c r="Q74" s="30"/>
      <c r="R74" s="31"/>
      <c r="S74" s="32"/>
      <c r="T74" s="35"/>
      <c r="U74" s="30"/>
      <c r="V74" s="31"/>
      <c r="W74" s="32"/>
      <c r="X74" s="33"/>
      <c r="Y74" s="30"/>
      <c r="Z74" s="31"/>
      <c r="AA74" s="143"/>
      <c r="AB74" s="156"/>
      <c r="AC74" s="192"/>
    </row>
    <row r="75" spans="1:29" ht="13.9" customHeight="1" x14ac:dyDescent="0.15">
      <c r="A75" s="190"/>
      <c r="B75" s="152"/>
      <c r="C75" s="30"/>
      <c r="D75" s="31"/>
      <c r="E75" s="32"/>
      <c r="F75" s="33"/>
      <c r="G75" s="30"/>
      <c r="H75" s="31"/>
      <c r="I75" s="32"/>
      <c r="J75" s="31"/>
      <c r="K75" s="34"/>
      <c r="L75" s="33"/>
      <c r="M75" s="30"/>
      <c r="N75" s="31"/>
      <c r="O75" s="32"/>
      <c r="P75" s="33"/>
      <c r="Q75" s="30"/>
      <c r="R75" s="31"/>
      <c r="S75" s="32"/>
      <c r="T75" s="35"/>
      <c r="U75" s="30"/>
      <c r="V75" s="31"/>
      <c r="W75" s="32"/>
      <c r="X75" s="33"/>
      <c r="Y75" s="30"/>
      <c r="Z75" s="31"/>
      <c r="AA75" s="143"/>
      <c r="AB75" s="156"/>
      <c r="AC75" s="192"/>
    </row>
    <row r="76" spans="1:29" ht="13.9" customHeight="1" thickBot="1" x14ac:dyDescent="0.2">
      <c r="A76" s="191"/>
      <c r="B76" s="153"/>
      <c r="C76" s="147">
        <f>SUM(C72:C75)</f>
        <v>0</v>
      </c>
      <c r="D76" s="148"/>
      <c r="E76" s="149">
        <f>SUM(E72:E75)</f>
        <v>0</v>
      </c>
      <c r="F76" s="148"/>
      <c r="G76" s="149">
        <f>SUM(G72:G75)</f>
        <v>0</v>
      </c>
      <c r="H76" s="148"/>
      <c r="I76" s="149">
        <f>SUM(I72:I75)</f>
        <v>0</v>
      </c>
      <c r="J76" s="147"/>
      <c r="K76" s="150">
        <f>SUM(K72:K75)</f>
        <v>0</v>
      </c>
      <c r="L76" s="148"/>
      <c r="M76" s="147">
        <f>SUM(M72:M75)</f>
        <v>0</v>
      </c>
      <c r="N76" s="147"/>
      <c r="O76" s="149">
        <f>SUM(O72:O75)</f>
        <v>0</v>
      </c>
      <c r="P76" s="148"/>
      <c r="Q76" s="147">
        <f>SUM(Q72:Q75)</f>
        <v>0</v>
      </c>
      <c r="R76" s="147"/>
      <c r="S76" s="149">
        <f>SUM(S72:S75)</f>
        <v>0</v>
      </c>
      <c r="T76" s="164"/>
      <c r="U76" s="147">
        <f>SUM(U72:U75)</f>
        <v>0</v>
      </c>
      <c r="V76" s="147"/>
      <c r="W76" s="149">
        <f>SUM(W72:W75)</f>
        <v>0</v>
      </c>
      <c r="X76" s="148"/>
      <c r="Y76" s="147">
        <f>SUM(Y72:Y75)</f>
        <v>0</v>
      </c>
      <c r="Z76" s="148"/>
      <c r="AA76" s="143"/>
      <c r="AB76" s="157"/>
      <c r="AC76" s="193"/>
    </row>
    <row r="77" spans="1:29" ht="13.9" customHeight="1" x14ac:dyDescent="0.15">
      <c r="A77" s="16" t="s">
        <v>14</v>
      </c>
      <c r="B77" s="194"/>
      <c r="C77" s="42"/>
      <c r="D77" s="195"/>
      <c r="E77" s="44"/>
      <c r="F77" s="195"/>
      <c r="G77" s="42"/>
      <c r="H77" s="195"/>
      <c r="I77" s="44"/>
      <c r="J77" s="198"/>
      <c r="K77" s="46"/>
      <c r="L77" s="195"/>
      <c r="M77" s="42"/>
      <c r="N77" s="198"/>
      <c r="O77" s="44"/>
      <c r="P77" s="195"/>
      <c r="Q77" s="42"/>
      <c r="R77" s="198"/>
      <c r="S77" s="44"/>
      <c r="T77" s="202"/>
      <c r="U77" s="42"/>
      <c r="V77" s="198"/>
      <c r="W77" s="44"/>
      <c r="X77" s="195"/>
      <c r="Y77" s="42"/>
      <c r="Z77" s="195"/>
      <c r="AA77" s="154">
        <f>SUM(C80:Z80)</f>
        <v>0</v>
      </c>
      <c r="AB77" s="201"/>
      <c r="AC77" s="17" t="s">
        <v>14</v>
      </c>
    </row>
    <row r="78" spans="1:29" ht="13.9" customHeight="1" x14ac:dyDescent="0.15">
      <c r="A78" s="13" t="s">
        <v>31</v>
      </c>
      <c r="B78" s="194"/>
      <c r="C78" s="30"/>
      <c r="D78" s="196"/>
      <c r="E78" s="32"/>
      <c r="F78" s="196"/>
      <c r="G78" s="30"/>
      <c r="H78" s="196"/>
      <c r="I78" s="32"/>
      <c r="J78" s="199"/>
      <c r="K78" s="34"/>
      <c r="L78" s="196"/>
      <c r="M78" s="30"/>
      <c r="N78" s="199"/>
      <c r="O78" s="32"/>
      <c r="P78" s="196"/>
      <c r="Q78" s="30"/>
      <c r="R78" s="199"/>
      <c r="S78" s="32"/>
      <c r="T78" s="203"/>
      <c r="U78" s="30"/>
      <c r="V78" s="199"/>
      <c r="W78" s="32"/>
      <c r="X78" s="196"/>
      <c r="Y78" s="30"/>
      <c r="Z78" s="196"/>
      <c r="AA78" s="143"/>
      <c r="AB78" s="201"/>
      <c r="AC78" s="14" t="s">
        <v>31</v>
      </c>
    </row>
    <row r="79" spans="1:29" ht="13.9" customHeight="1" x14ac:dyDescent="0.15">
      <c r="A79" s="13" t="s">
        <v>32</v>
      </c>
      <c r="B79" s="194"/>
      <c r="C79" s="30"/>
      <c r="D79" s="197"/>
      <c r="E79" s="32"/>
      <c r="F79" s="197"/>
      <c r="G79" s="30"/>
      <c r="H79" s="197"/>
      <c r="I79" s="32"/>
      <c r="J79" s="200"/>
      <c r="K79" s="34"/>
      <c r="L79" s="197"/>
      <c r="M79" s="30"/>
      <c r="N79" s="200"/>
      <c r="O79" s="32"/>
      <c r="P79" s="197"/>
      <c r="Q79" s="30"/>
      <c r="R79" s="200"/>
      <c r="S79" s="32"/>
      <c r="T79" s="204"/>
      <c r="U79" s="30"/>
      <c r="V79" s="200"/>
      <c r="W79" s="32"/>
      <c r="X79" s="197"/>
      <c r="Y79" s="30"/>
      <c r="Z79" s="197"/>
      <c r="AA79" s="143"/>
      <c r="AB79" s="201"/>
      <c r="AC79" s="14" t="s">
        <v>32</v>
      </c>
    </row>
    <row r="80" spans="1:29" ht="13.9" customHeight="1" thickBot="1" x14ac:dyDescent="0.2">
      <c r="A80" s="15"/>
      <c r="B80" s="194"/>
      <c r="C80" s="147">
        <f>SUM(C77:C79)</f>
        <v>0</v>
      </c>
      <c r="D80" s="148"/>
      <c r="E80" s="149">
        <f>SUM(E77:E79)</f>
        <v>0</v>
      </c>
      <c r="F80" s="148"/>
      <c r="G80" s="149">
        <f>SUM(G77:G79)</f>
        <v>0</v>
      </c>
      <c r="H80" s="148"/>
      <c r="I80" s="149">
        <f>SUM(I77:I79)</f>
        <v>0</v>
      </c>
      <c r="J80" s="147"/>
      <c r="K80" s="150">
        <f>SUM(K77:K79)</f>
        <v>0</v>
      </c>
      <c r="L80" s="148"/>
      <c r="M80" s="147">
        <f>SUM(M77:M79)</f>
        <v>0</v>
      </c>
      <c r="N80" s="147"/>
      <c r="O80" s="149">
        <f>SUM(O77:O79)</f>
        <v>0</v>
      </c>
      <c r="P80" s="148"/>
      <c r="Q80" s="147">
        <f>SUM(Q77:Q79)</f>
        <v>0</v>
      </c>
      <c r="R80" s="147"/>
      <c r="S80" s="149">
        <f>SUM(S77:S79)</f>
        <v>0</v>
      </c>
      <c r="T80" s="164"/>
      <c r="U80" s="147">
        <f>SUM(U77:U79)</f>
        <v>0</v>
      </c>
      <c r="V80" s="147"/>
      <c r="W80" s="149">
        <f>SUM(W77:W79)</f>
        <v>0</v>
      </c>
      <c r="X80" s="148"/>
      <c r="Y80" s="147">
        <f>SUM(Y77:Y79)</f>
        <v>0</v>
      </c>
      <c r="Z80" s="148"/>
      <c r="AA80" s="144"/>
      <c r="AB80" s="201"/>
      <c r="AC80" s="6"/>
    </row>
    <row r="81" spans="1:29" ht="13.9" customHeight="1" x14ac:dyDescent="0.15">
      <c r="A81" s="137" t="s">
        <v>33</v>
      </c>
      <c r="B81" s="205"/>
      <c r="C81" s="24"/>
      <c r="D81" s="25"/>
      <c r="E81" s="26"/>
      <c r="F81" s="27"/>
      <c r="G81" s="24"/>
      <c r="H81" s="25"/>
      <c r="I81" s="26"/>
      <c r="J81" s="25"/>
      <c r="K81" s="28"/>
      <c r="L81" s="27"/>
      <c r="M81" s="24"/>
      <c r="N81" s="25"/>
      <c r="O81" s="26"/>
      <c r="P81" s="27"/>
      <c r="Q81" s="24"/>
      <c r="R81" s="25"/>
      <c r="S81" s="26"/>
      <c r="T81" s="29"/>
      <c r="U81" s="24"/>
      <c r="V81" s="25"/>
      <c r="W81" s="26"/>
      <c r="X81" s="27"/>
      <c r="Y81" s="24"/>
      <c r="Z81" s="25"/>
      <c r="AA81" s="154">
        <f>SUM(C85:Z85)</f>
        <v>0</v>
      </c>
      <c r="AB81" s="207"/>
      <c r="AC81" s="126" t="s">
        <v>33</v>
      </c>
    </row>
    <row r="82" spans="1:29" ht="13.9" customHeight="1" x14ac:dyDescent="0.15">
      <c r="A82" s="138"/>
      <c r="B82" s="194"/>
      <c r="C82" s="30"/>
      <c r="D82" s="31"/>
      <c r="E82" s="32"/>
      <c r="F82" s="33"/>
      <c r="G82" s="30"/>
      <c r="H82" s="31"/>
      <c r="I82" s="32"/>
      <c r="J82" s="31"/>
      <c r="K82" s="34"/>
      <c r="L82" s="33"/>
      <c r="M82" s="30"/>
      <c r="N82" s="31"/>
      <c r="O82" s="32"/>
      <c r="P82" s="33"/>
      <c r="Q82" s="30"/>
      <c r="R82" s="31"/>
      <c r="S82" s="32"/>
      <c r="T82" s="35"/>
      <c r="U82" s="30"/>
      <c r="V82" s="31"/>
      <c r="W82" s="32"/>
      <c r="X82" s="33"/>
      <c r="Y82" s="30"/>
      <c r="Z82" s="31"/>
      <c r="AA82" s="143"/>
      <c r="AB82" s="201"/>
      <c r="AC82" s="146"/>
    </row>
    <row r="83" spans="1:29" ht="13.9" customHeight="1" x14ac:dyDescent="0.15">
      <c r="A83" s="138"/>
      <c r="B83" s="194"/>
      <c r="C83" s="30"/>
      <c r="D83" s="31"/>
      <c r="E83" s="32"/>
      <c r="F83" s="33"/>
      <c r="G83" s="30"/>
      <c r="H83" s="31"/>
      <c r="I83" s="32"/>
      <c r="J83" s="31"/>
      <c r="K83" s="34"/>
      <c r="L83" s="33"/>
      <c r="M83" s="30"/>
      <c r="N83" s="31"/>
      <c r="O83" s="32"/>
      <c r="P83" s="33"/>
      <c r="Q83" s="30"/>
      <c r="R83" s="31"/>
      <c r="S83" s="32"/>
      <c r="T83" s="35"/>
      <c r="U83" s="30"/>
      <c r="V83" s="31"/>
      <c r="W83" s="32"/>
      <c r="X83" s="33"/>
      <c r="Y83" s="30"/>
      <c r="Z83" s="31"/>
      <c r="AA83" s="143"/>
      <c r="AB83" s="201"/>
      <c r="AC83" s="146"/>
    </row>
    <row r="84" spans="1:29" ht="13.9" customHeight="1" x14ac:dyDescent="0.15">
      <c r="A84" s="138"/>
      <c r="B84" s="194"/>
      <c r="C84" s="30"/>
      <c r="D84" s="31"/>
      <c r="E84" s="32"/>
      <c r="F84" s="33"/>
      <c r="G84" s="30"/>
      <c r="H84" s="31"/>
      <c r="I84" s="32"/>
      <c r="J84" s="31"/>
      <c r="K84" s="34"/>
      <c r="L84" s="33"/>
      <c r="M84" s="30"/>
      <c r="N84" s="31"/>
      <c r="O84" s="32"/>
      <c r="P84" s="33"/>
      <c r="Q84" s="30"/>
      <c r="R84" s="31"/>
      <c r="S84" s="32"/>
      <c r="T84" s="35"/>
      <c r="U84" s="30"/>
      <c r="V84" s="31"/>
      <c r="W84" s="32"/>
      <c r="X84" s="33"/>
      <c r="Y84" s="30"/>
      <c r="Z84" s="31"/>
      <c r="AA84" s="143"/>
      <c r="AB84" s="201"/>
      <c r="AC84" s="146"/>
    </row>
    <row r="85" spans="1:29" ht="13.9" customHeight="1" thickBot="1" x14ac:dyDescent="0.2">
      <c r="A85" s="150"/>
      <c r="B85" s="206"/>
      <c r="C85" s="147">
        <f>SUM(C81:C84)</f>
        <v>0</v>
      </c>
      <c r="D85" s="148"/>
      <c r="E85" s="149">
        <f>SUM(E81:E84)</f>
        <v>0</v>
      </c>
      <c r="F85" s="148"/>
      <c r="G85" s="149">
        <f>SUM(G81:G84)</f>
        <v>0</v>
      </c>
      <c r="H85" s="148"/>
      <c r="I85" s="149">
        <f>SUM(I81:I84)</f>
        <v>0</v>
      </c>
      <c r="J85" s="147"/>
      <c r="K85" s="150">
        <f>SUM(K81:K84)</f>
        <v>0</v>
      </c>
      <c r="L85" s="148"/>
      <c r="M85" s="147">
        <f>SUM(M81:M84)</f>
        <v>0</v>
      </c>
      <c r="N85" s="147"/>
      <c r="O85" s="149">
        <f>SUM(O81:O84)</f>
        <v>0</v>
      </c>
      <c r="P85" s="148"/>
      <c r="Q85" s="147">
        <f>SUM(Q81:Q84)</f>
        <v>0</v>
      </c>
      <c r="R85" s="147"/>
      <c r="S85" s="149">
        <f>SUM(S81:S84)</f>
        <v>0</v>
      </c>
      <c r="T85" s="164"/>
      <c r="U85" s="147">
        <f>SUM(U81:U84)</f>
        <v>0</v>
      </c>
      <c r="V85" s="147"/>
      <c r="W85" s="149">
        <f>SUM(W81:W84)</f>
        <v>0</v>
      </c>
      <c r="X85" s="148"/>
      <c r="Y85" s="147">
        <f>SUM(Y81:Y84)</f>
        <v>0</v>
      </c>
      <c r="Z85" s="148"/>
      <c r="AA85" s="143"/>
      <c r="AB85" s="208"/>
      <c r="AC85" s="127"/>
    </row>
    <row r="86" spans="1:29" ht="22.5" customHeight="1" thickBot="1" x14ac:dyDescent="0.2">
      <c r="A86" s="20"/>
      <c r="B86" s="21">
        <f>SUM(B6:B70)+B72</f>
        <v>980</v>
      </c>
      <c r="C86" s="209">
        <f>C15+C18+C23+C28+C33+C38+C43+C48+C51+C56+C61+C65+C69+C71+C76+C80+C85</f>
        <v>73</v>
      </c>
      <c r="D86" s="210"/>
      <c r="E86" s="209">
        <f>E15+E18+E23+E28+E33+E38+E43+E48+E51+E56+E61+E65+E69+E71+E76+E80+E85</f>
        <v>83</v>
      </c>
      <c r="F86" s="210"/>
      <c r="G86" s="209">
        <f>G15+G18+G23+G28+G33+G38+G43+G48+G51+G56+G61+G65+G69+G71+G76+G80+G85</f>
        <v>76</v>
      </c>
      <c r="H86" s="210"/>
      <c r="I86" s="229">
        <f>I15+I18+I23+I28+I33+I38+I43+I48+I51+I56+I61+I65+I69+I71+I76+I80+I85</f>
        <v>65</v>
      </c>
      <c r="J86" s="211"/>
      <c r="K86" s="212">
        <f>K15+K18+K23+K28+K33+K38+K43+K48+K51+K56+K61+K65+K69+K71+K76+K80+K85</f>
        <v>0</v>
      </c>
      <c r="L86" s="210"/>
      <c r="M86" s="209">
        <f>M15+M18+M23+M28+M33+M38+M43+M48+M51+M56+M61+M65+M69+M71+M76+M80+M85</f>
        <v>72</v>
      </c>
      <c r="N86" s="211"/>
      <c r="O86" s="229">
        <f>O15+O18+O23+O28+O33+O38+O43+O48+O51+O56+O61+O65+O69+O71+O76+O80+O85</f>
        <v>85</v>
      </c>
      <c r="P86" s="210"/>
      <c r="Q86" s="209">
        <f>Q15+Q18+Q23+Q28+Q33+Q38+Q43+Q48+Q51+Q56+Q61+Q65+Q69+Q71+Q76+Q80+Q85</f>
        <v>85</v>
      </c>
      <c r="R86" s="211"/>
      <c r="S86" s="229">
        <f>S15+S18+S23+S28+S33+S38+S43+S48+S51+S56+S61+S65+S69+S71+S76+S80+S85</f>
        <v>69</v>
      </c>
      <c r="T86" s="213"/>
      <c r="U86" s="209">
        <f>U15+U18+U23+U28+U33+U38+U43+U48+U51+U56+U61+U65+U69+U71+U76+U80+U85</f>
        <v>71</v>
      </c>
      <c r="V86" s="211"/>
      <c r="W86" s="229">
        <f>W15+W18+W23+W28+W33+W38+W43+W48+W51+W56+W61+W65+W69+W71+W76+W80+W85</f>
        <v>66</v>
      </c>
      <c r="X86" s="210"/>
      <c r="Y86" s="209">
        <f>Y15+Y18+Y23+Y28+Y33+Y38+Y43+Y48+Y51+Y56+Y61+Y65+Y69+Y71+Y76+Y80+Y85</f>
        <v>47</v>
      </c>
      <c r="Z86" s="210"/>
      <c r="AA86" s="22">
        <f>SUM(AA6:AA85)</f>
        <v>792</v>
      </c>
      <c r="AB86" s="23">
        <f>SUM(AB6:AB70)+AB72</f>
        <v>980</v>
      </c>
      <c r="AC86" s="21"/>
    </row>
  </sheetData>
  <mergeCells count="328">
    <mergeCell ref="U86:V86"/>
    <mergeCell ref="W86:X86"/>
    <mergeCell ref="Y86:Z86"/>
    <mergeCell ref="Y85:Z85"/>
    <mergeCell ref="C86:D86"/>
    <mergeCell ref="E86:F86"/>
    <mergeCell ref="G86:H86"/>
    <mergeCell ref="I86:J86"/>
    <mergeCell ref="K86:L86"/>
    <mergeCell ref="M86:N86"/>
    <mergeCell ref="O86:P86"/>
    <mergeCell ref="Q86:R86"/>
    <mergeCell ref="S86:T86"/>
    <mergeCell ref="M85:N85"/>
    <mergeCell ref="O85:P85"/>
    <mergeCell ref="Q85:R85"/>
    <mergeCell ref="S85:T85"/>
    <mergeCell ref="U85:V85"/>
    <mergeCell ref="W85:X85"/>
    <mergeCell ref="A81:A85"/>
    <mergeCell ref="B81:B85"/>
    <mergeCell ref="AA81:AA85"/>
    <mergeCell ref="AB81:AB85"/>
    <mergeCell ref="AC81:AC85"/>
    <mergeCell ref="C85:D85"/>
    <mergeCell ref="E85:F85"/>
    <mergeCell ref="G85:H85"/>
    <mergeCell ref="I85:J85"/>
    <mergeCell ref="K85:L85"/>
    <mergeCell ref="AB77:AB80"/>
    <mergeCell ref="C80:D80"/>
    <mergeCell ref="E80:F80"/>
    <mergeCell ref="G80:H80"/>
    <mergeCell ref="I80:J80"/>
    <mergeCell ref="K80:L80"/>
    <mergeCell ref="M80:N80"/>
    <mergeCell ref="O80:P80"/>
    <mergeCell ref="Q80:R80"/>
    <mergeCell ref="S80:T80"/>
    <mergeCell ref="R77:R79"/>
    <mergeCell ref="T77:T79"/>
    <mergeCell ref="V77:V79"/>
    <mergeCell ref="X77:X79"/>
    <mergeCell ref="Z77:Z79"/>
    <mergeCell ref="AA77:AA80"/>
    <mergeCell ref="U80:V80"/>
    <mergeCell ref="W80:X80"/>
    <mergeCell ref="Y80:Z80"/>
    <mergeCell ref="B77:B80"/>
    <mergeCell ref="D77:D79"/>
    <mergeCell ref="F77:F79"/>
    <mergeCell ref="H77:H79"/>
    <mergeCell ref="J77:J79"/>
    <mergeCell ref="L77:L79"/>
    <mergeCell ref="N77:N79"/>
    <mergeCell ref="P77:P79"/>
    <mergeCell ref="K76:L76"/>
    <mergeCell ref="M76:N76"/>
    <mergeCell ref="O76:P76"/>
    <mergeCell ref="A72:A76"/>
    <mergeCell ref="B72:B76"/>
    <mergeCell ref="AA72:AA76"/>
    <mergeCell ref="AB72:AB76"/>
    <mergeCell ref="AC72:AC76"/>
    <mergeCell ref="C76:D76"/>
    <mergeCell ref="E76:F76"/>
    <mergeCell ref="G76:H76"/>
    <mergeCell ref="I76:J76"/>
    <mergeCell ref="W76:X76"/>
    <mergeCell ref="Y76:Z76"/>
    <mergeCell ref="Q76:R76"/>
    <mergeCell ref="S76:T76"/>
    <mergeCell ref="U76:V76"/>
    <mergeCell ref="AA70:AA71"/>
    <mergeCell ref="AB70:AB71"/>
    <mergeCell ref="AC70:AC71"/>
    <mergeCell ref="C71:D71"/>
    <mergeCell ref="E71:F71"/>
    <mergeCell ref="G71:H71"/>
    <mergeCell ref="I71:J71"/>
    <mergeCell ref="K71:L71"/>
    <mergeCell ref="K69:L69"/>
    <mergeCell ref="M69:N69"/>
    <mergeCell ref="O69:P69"/>
    <mergeCell ref="Q69:R69"/>
    <mergeCell ref="S69:T69"/>
    <mergeCell ref="U69:V69"/>
    <mergeCell ref="Y71:Z71"/>
    <mergeCell ref="M71:N71"/>
    <mergeCell ref="O71:P71"/>
    <mergeCell ref="Q71:R71"/>
    <mergeCell ref="S71:T71"/>
    <mergeCell ref="U71:V71"/>
    <mergeCell ref="W71:X71"/>
    <mergeCell ref="A62:A65"/>
    <mergeCell ref="B62:B65"/>
    <mergeCell ref="AA62:AA65"/>
    <mergeCell ref="AB62:AB65"/>
    <mergeCell ref="AC62:AC65"/>
    <mergeCell ref="C65:D65"/>
    <mergeCell ref="E65:F65"/>
    <mergeCell ref="G65:H65"/>
    <mergeCell ref="W69:X69"/>
    <mergeCell ref="Y69:Z69"/>
    <mergeCell ref="A66:A69"/>
    <mergeCell ref="B66:B69"/>
    <mergeCell ref="AA66:AA69"/>
    <mergeCell ref="AB66:AB69"/>
    <mergeCell ref="AC66:AC69"/>
    <mergeCell ref="C69:D69"/>
    <mergeCell ref="E69:F69"/>
    <mergeCell ref="G69:H69"/>
    <mergeCell ref="I69:J69"/>
    <mergeCell ref="I65:J65"/>
    <mergeCell ref="K65:L65"/>
    <mergeCell ref="Y65:Z65"/>
    <mergeCell ref="M65:N65"/>
    <mergeCell ref="O65:P65"/>
    <mergeCell ref="AC57:AC61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Q65:R65"/>
    <mergeCell ref="S65:T65"/>
    <mergeCell ref="U65:V65"/>
    <mergeCell ref="W65:X65"/>
    <mergeCell ref="AA57:AA61"/>
    <mergeCell ref="AB57:AB61"/>
    <mergeCell ref="U61:V61"/>
    <mergeCell ref="W61:X61"/>
    <mergeCell ref="Y61:Z61"/>
    <mergeCell ref="A57:A61"/>
    <mergeCell ref="B57:B61"/>
    <mergeCell ref="A52:A56"/>
    <mergeCell ref="B52:B56"/>
    <mergeCell ref="AA52:AA56"/>
    <mergeCell ref="AB52:AB56"/>
    <mergeCell ref="K56:L56"/>
    <mergeCell ref="M56:N56"/>
    <mergeCell ref="O56:P56"/>
    <mergeCell ref="Q56:R56"/>
    <mergeCell ref="S56:T56"/>
    <mergeCell ref="U56:V56"/>
    <mergeCell ref="AC52:AC56"/>
    <mergeCell ref="C56:D56"/>
    <mergeCell ref="E56:F56"/>
    <mergeCell ref="G56:H56"/>
    <mergeCell ref="I56:J56"/>
    <mergeCell ref="A49:A51"/>
    <mergeCell ref="AA49:AA51"/>
    <mergeCell ref="AC49:AC51"/>
    <mergeCell ref="C51:D51"/>
    <mergeCell ref="E51:F51"/>
    <mergeCell ref="G51:H51"/>
    <mergeCell ref="I51:J51"/>
    <mergeCell ref="K51:L51"/>
    <mergeCell ref="AB44:AB51"/>
    <mergeCell ref="AC44:AC48"/>
    <mergeCell ref="W51:X51"/>
    <mergeCell ref="W56:X56"/>
    <mergeCell ref="Y56:Z56"/>
    <mergeCell ref="O51:P51"/>
    <mergeCell ref="Q51:R51"/>
    <mergeCell ref="S51:T51"/>
    <mergeCell ref="U51:V51"/>
    <mergeCell ref="K48:L48"/>
    <mergeCell ref="M48:N48"/>
    <mergeCell ref="O48:P48"/>
    <mergeCell ref="Q48:R48"/>
    <mergeCell ref="S48:T48"/>
    <mergeCell ref="U48:V48"/>
    <mergeCell ref="A44:A48"/>
    <mergeCell ref="B44:B51"/>
    <mergeCell ref="AA44:AA48"/>
    <mergeCell ref="C48:D48"/>
    <mergeCell ref="E48:F48"/>
    <mergeCell ref="G48:H48"/>
    <mergeCell ref="Y51:Z51"/>
    <mergeCell ref="M51:N51"/>
    <mergeCell ref="I48:J48"/>
    <mergeCell ref="W48:X48"/>
    <mergeCell ref="Y48:Z48"/>
    <mergeCell ref="AC39:AC43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A39:A43"/>
    <mergeCell ref="B39:B43"/>
    <mergeCell ref="AA39:AA43"/>
    <mergeCell ref="AB39:AB43"/>
    <mergeCell ref="U43:V43"/>
    <mergeCell ref="W43:X43"/>
    <mergeCell ref="Y43:Z43"/>
    <mergeCell ref="K38:L38"/>
    <mergeCell ref="M38:N38"/>
    <mergeCell ref="O38:P38"/>
    <mergeCell ref="Q38:R38"/>
    <mergeCell ref="S38:T38"/>
    <mergeCell ref="U38:V38"/>
    <mergeCell ref="A29:A33"/>
    <mergeCell ref="B29:B33"/>
    <mergeCell ref="AA29:AA33"/>
    <mergeCell ref="AB29:AB33"/>
    <mergeCell ref="AC29:AC33"/>
    <mergeCell ref="C33:D33"/>
    <mergeCell ref="E33:F33"/>
    <mergeCell ref="G33:H33"/>
    <mergeCell ref="W38:X38"/>
    <mergeCell ref="Y38:Z38"/>
    <mergeCell ref="A34:A38"/>
    <mergeCell ref="B34:B38"/>
    <mergeCell ref="AA34:AA38"/>
    <mergeCell ref="AB34:AB38"/>
    <mergeCell ref="AC34:AC38"/>
    <mergeCell ref="C38:D38"/>
    <mergeCell ref="E38:F38"/>
    <mergeCell ref="G38:H38"/>
    <mergeCell ref="I38:J38"/>
    <mergeCell ref="I33:J33"/>
    <mergeCell ref="K33:L33"/>
    <mergeCell ref="Y33:Z33"/>
    <mergeCell ref="M33:N33"/>
    <mergeCell ref="O33:P33"/>
    <mergeCell ref="A24:A28"/>
    <mergeCell ref="B24:B28"/>
    <mergeCell ref="AA24:AA28"/>
    <mergeCell ref="AB24:AB28"/>
    <mergeCell ref="U28:V28"/>
    <mergeCell ref="W28:X28"/>
    <mergeCell ref="Y28:Z28"/>
    <mergeCell ref="AC24:AC28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AC19:AC23"/>
    <mergeCell ref="C23:D23"/>
    <mergeCell ref="E23:F23"/>
    <mergeCell ref="G23:H23"/>
    <mergeCell ref="I23:J23"/>
    <mergeCell ref="K23:L23"/>
    <mergeCell ref="M23:N23"/>
    <mergeCell ref="O23:P23"/>
    <mergeCell ref="Q33:R33"/>
    <mergeCell ref="S33:T33"/>
    <mergeCell ref="U33:V33"/>
    <mergeCell ref="W33:X33"/>
    <mergeCell ref="Q23:R23"/>
    <mergeCell ref="S23:T23"/>
    <mergeCell ref="U23:V23"/>
    <mergeCell ref="W23:X23"/>
    <mergeCell ref="Y23:Z23"/>
    <mergeCell ref="AA19:AA23"/>
    <mergeCell ref="AB19:AB23"/>
    <mergeCell ref="A19:A23"/>
    <mergeCell ref="B19:B23"/>
    <mergeCell ref="A16:A18"/>
    <mergeCell ref="AA16:AA18"/>
    <mergeCell ref="AC16:AC18"/>
    <mergeCell ref="C18:D18"/>
    <mergeCell ref="E18:F18"/>
    <mergeCell ref="G18:H18"/>
    <mergeCell ref="I18:J18"/>
    <mergeCell ref="K18:L18"/>
    <mergeCell ref="M18:N18"/>
    <mergeCell ref="O18:P18"/>
    <mergeCell ref="B6:B18"/>
    <mergeCell ref="AA6:AA15"/>
    <mergeCell ref="AB6:AB18"/>
    <mergeCell ref="AC6:AC15"/>
    <mergeCell ref="O15:P15"/>
    <mergeCell ref="Q15:R15"/>
    <mergeCell ref="S15:T15"/>
    <mergeCell ref="U15:V15"/>
    <mergeCell ref="Q18:R18"/>
    <mergeCell ref="S18:T18"/>
    <mergeCell ref="U18:V18"/>
    <mergeCell ref="W18:X18"/>
    <mergeCell ref="Y18:Z18"/>
    <mergeCell ref="A4:A5"/>
    <mergeCell ref="B4:B5"/>
    <mergeCell ref="C4:D4"/>
    <mergeCell ref="E4:F4"/>
    <mergeCell ref="G4:H4"/>
    <mergeCell ref="I4:J4"/>
    <mergeCell ref="E15:F15"/>
    <mergeCell ref="G15:H15"/>
    <mergeCell ref="I15:J15"/>
    <mergeCell ref="A6:A15"/>
    <mergeCell ref="W15:X15"/>
    <mergeCell ref="Y15:Z15"/>
    <mergeCell ref="C15:D15"/>
    <mergeCell ref="K15:L15"/>
    <mergeCell ref="M15:N15"/>
    <mergeCell ref="G1:I1"/>
    <mergeCell ref="Q1:S1"/>
    <mergeCell ref="AA1:AC1"/>
    <mergeCell ref="H2:J3"/>
    <mergeCell ref="R2:T3"/>
    <mergeCell ref="AB2:AG3"/>
    <mergeCell ref="W4:X4"/>
    <mergeCell ref="Y4:Z4"/>
    <mergeCell ref="AA4:AA5"/>
    <mergeCell ref="AB4:AB5"/>
    <mergeCell ref="AC4:AC5"/>
    <mergeCell ref="K4:L4"/>
    <mergeCell ref="M4:N4"/>
    <mergeCell ref="O4:P4"/>
    <mergeCell ref="Q4:R4"/>
    <mergeCell ref="S4:T4"/>
    <mergeCell ref="U4:V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64" orientation="portrait" r:id="rId1"/>
  <colBreaks count="2" manualBreakCount="2">
    <brk id="10" max="85" man="1"/>
    <brk id="20" max="8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2F13-E7D6-48E8-A7D3-0D59B93E87FE}">
  <dimension ref="A1:AG81"/>
  <sheetViews>
    <sheetView view="pageBreakPreview" zoomScaleNormal="100" zoomScaleSheetLayoutView="100" workbookViewId="0">
      <pane xSplit="2" ySplit="5" topLeftCell="K6" activePane="bottomRight" state="frozen"/>
      <selection activeCell="D2" sqref="D2"/>
      <selection pane="topRight" activeCell="D2" sqref="D2"/>
      <selection pane="bottomLeft" activeCell="D2" sqref="D2"/>
      <selection pane="bottomRight" activeCell="X37" sqref="X37"/>
    </sheetView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5.5" style="2" customWidth="1"/>
    <col min="10" max="10" width="22.75" style="2" customWidth="1"/>
    <col min="11" max="11" width="5.5" style="2"/>
    <col min="12" max="12" width="22.75" style="2" customWidth="1"/>
    <col min="13" max="13" width="5.5" style="2"/>
    <col min="14" max="14" width="22.75" style="2" customWidth="1"/>
    <col min="15" max="15" width="5.5" style="2"/>
    <col min="16" max="16" width="22.75" style="2" customWidth="1"/>
    <col min="17" max="17" width="5.5" style="2"/>
    <col min="18" max="18" width="22.75" style="2" customWidth="1"/>
    <col min="19" max="19" width="5.5" style="2"/>
    <col min="20" max="20" width="22.75" style="2" customWidth="1"/>
    <col min="21" max="21" width="5.5" style="2"/>
    <col min="22" max="22" width="22.75" style="2" customWidth="1"/>
    <col min="23" max="23" width="5.5" style="2"/>
    <col min="24" max="24" width="22.75" style="2" customWidth="1"/>
    <col min="25" max="25" width="5.5" style="2"/>
    <col min="26" max="26" width="22.75" style="2" customWidth="1"/>
    <col min="27" max="27" width="9.125" style="2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69</v>
      </c>
      <c r="F1" s="3" t="s">
        <v>46</v>
      </c>
      <c r="G1" s="111" t="str">
        <f>第１学年!G1</f>
        <v>対話的</v>
      </c>
      <c r="H1" s="112"/>
      <c r="I1" s="113"/>
      <c r="K1" s="1" t="str">
        <f>A1</f>
        <v>令和８年度　第４学年　年間指導計画</v>
      </c>
      <c r="P1" s="3" t="s">
        <v>46</v>
      </c>
      <c r="Q1" s="111" t="str">
        <f>G1</f>
        <v>対話的</v>
      </c>
      <c r="R1" s="112"/>
      <c r="S1" s="113"/>
      <c r="U1" s="1" t="str">
        <f>A1</f>
        <v>令和８年度　第４学年　年間指導計画</v>
      </c>
      <c r="Z1" s="3" t="s">
        <v>46</v>
      </c>
      <c r="AA1" s="111" t="str">
        <f>G1</f>
        <v>対話的</v>
      </c>
      <c r="AB1" s="112"/>
      <c r="AC1" s="113"/>
    </row>
    <row r="2" spans="1:33" ht="13.9" customHeight="1" thickTop="1" x14ac:dyDescent="0.15">
      <c r="H2" s="116" t="str">
        <f>第１学年!H2</f>
        <v>【学校名】江戸川区立臨海小学校</v>
      </c>
      <c r="I2" s="116"/>
      <c r="J2" s="116"/>
      <c r="R2" s="116" t="str">
        <f>H2</f>
        <v>【学校名】江戸川区立臨海小学校</v>
      </c>
      <c r="S2" s="116"/>
      <c r="T2" s="116"/>
      <c r="Z2" s="4"/>
      <c r="AA2" s="4"/>
      <c r="AB2" s="116" t="str">
        <f>H2</f>
        <v>【学校名】江戸川区立臨海小学校</v>
      </c>
      <c r="AC2" s="116"/>
      <c r="AD2" s="116"/>
      <c r="AE2" s="116"/>
      <c r="AF2" s="116"/>
      <c r="AG2" s="116"/>
    </row>
    <row r="3" spans="1:33" ht="13.9" customHeight="1" thickBot="1" x14ac:dyDescent="0.2">
      <c r="H3" s="117"/>
      <c r="I3" s="117"/>
      <c r="J3" s="117"/>
      <c r="R3" s="117"/>
      <c r="S3" s="117"/>
      <c r="T3" s="117"/>
      <c r="Z3" s="5"/>
      <c r="AA3" s="5"/>
      <c r="AB3" s="116"/>
      <c r="AC3" s="116"/>
      <c r="AD3" s="116"/>
      <c r="AE3" s="116"/>
      <c r="AF3" s="116"/>
      <c r="AG3" s="116"/>
    </row>
    <row r="4" spans="1:33" ht="13.9" customHeight="1" x14ac:dyDescent="0.15">
      <c r="A4" s="130"/>
      <c r="B4" s="132" t="s">
        <v>22</v>
      </c>
      <c r="C4" s="120" t="s">
        <v>8</v>
      </c>
      <c r="D4" s="121"/>
      <c r="E4" s="118" t="s">
        <v>25</v>
      </c>
      <c r="F4" s="119"/>
      <c r="G4" s="120" t="s">
        <v>26</v>
      </c>
      <c r="H4" s="121"/>
      <c r="I4" s="118" t="s">
        <v>27</v>
      </c>
      <c r="J4" s="121"/>
      <c r="K4" s="128" t="s">
        <v>43</v>
      </c>
      <c r="L4" s="119"/>
      <c r="M4" s="120" t="s">
        <v>36</v>
      </c>
      <c r="N4" s="121"/>
      <c r="O4" s="118" t="s">
        <v>37</v>
      </c>
      <c r="P4" s="119"/>
      <c r="Q4" s="120" t="s">
        <v>38</v>
      </c>
      <c r="R4" s="121"/>
      <c r="S4" s="118" t="s">
        <v>39</v>
      </c>
      <c r="T4" s="129"/>
      <c r="U4" s="120" t="s">
        <v>40</v>
      </c>
      <c r="V4" s="121"/>
      <c r="W4" s="118" t="s">
        <v>41</v>
      </c>
      <c r="X4" s="119"/>
      <c r="Y4" s="120" t="s">
        <v>42</v>
      </c>
      <c r="Z4" s="121"/>
      <c r="AA4" s="122" t="s">
        <v>44</v>
      </c>
      <c r="AB4" s="124" t="s">
        <v>22</v>
      </c>
      <c r="AC4" s="126"/>
    </row>
    <row r="5" spans="1:33" ht="13.9" customHeight="1" thickBot="1" x14ac:dyDescent="0.2">
      <c r="A5" s="131"/>
      <c r="B5" s="133"/>
      <c r="C5" s="7" t="s">
        <v>9</v>
      </c>
      <c r="D5" s="8" t="s">
        <v>10</v>
      </c>
      <c r="E5" s="9" t="s">
        <v>9</v>
      </c>
      <c r="F5" s="10" t="s">
        <v>10</v>
      </c>
      <c r="G5" s="7" t="s">
        <v>9</v>
      </c>
      <c r="H5" s="8" t="s">
        <v>10</v>
      </c>
      <c r="I5" s="9" t="s">
        <v>9</v>
      </c>
      <c r="J5" s="8" t="s">
        <v>10</v>
      </c>
      <c r="K5" s="11" t="s">
        <v>9</v>
      </c>
      <c r="L5" s="10" t="s">
        <v>10</v>
      </c>
      <c r="M5" s="7" t="s">
        <v>9</v>
      </c>
      <c r="N5" s="8" t="s">
        <v>10</v>
      </c>
      <c r="O5" s="9" t="s">
        <v>9</v>
      </c>
      <c r="P5" s="10" t="s">
        <v>10</v>
      </c>
      <c r="Q5" s="7" t="s">
        <v>9</v>
      </c>
      <c r="R5" s="8" t="s">
        <v>10</v>
      </c>
      <c r="S5" s="9" t="s">
        <v>9</v>
      </c>
      <c r="T5" s="12" t="s">
        <v>10</v>
      </c>
      <c r="U5" s="7" t="s">
        <v>9</v>
      </c>
      <c r="V5" s="8" t="s">
        <v>10</v>
      </c>
      <c r="W5" s="9" t="s">
        <v>9</v>
      </c>
      <c r="X5" s="10" t="s">
        <v>10</v>
      </c>
      <c r="Y5" s="7" t="s">
        <v>9</v>
      </c>
      <c r="Z5" s="8" t="s">
        <v>10</v>
      </c>
      <c r="AA5" s="123"/>
      <c r="AB5" s="125"/>
      <c r="AC5" s="127"/>
    </row>
    <row r="6" spans="1:33" ht="13.9" customHeight="1" x14ac:dyDescent="0.15">
      <c r="A6" s="137" t="s">
        <v>0</v>
      </c>
      <c r="B6" s="151">
        <v>245</v>
      </c>
      <c r="C6" s="24">
        <v>1</v>
      </c>
      <c r="D6" s="25" t="s">
        <v>765</v>
      </c>
      <c r="E6" s="26">
        <v>10</v>
      </c>
      <c r="F6" s="27" t="s">
        <v>768</v>
      </c>
      <c r="G6" s="24">
        <v>4</v>
      </c>
      <c r="H6" s="25" t="s">
        <v>770</v>
      </c>
      <c r="I6" s="26">
        <v>12</v>
      </c>
      <c r="J6" s="25" t="s">
        <v>774</v>
      </c>
      <c r="K6" s="28"/>
      <c r="L6" s="27"/>
      <c r="M6" s="24">
        <v>3</v>
      </c>
      <c r="N6" s="25" t="s">
        <v>776</v>
      </c>
      <c r="O6" s="26">
        <v>6</v>
      </c>
      <c r="P6" s="27" t="s">
        <v>780</v>
      </c>
      <c r="Q6" s="24">
        <v>16</v>
      </c>
      <c r="R6" s="25" t="s">
        <v>782</v>
      </c>
      <c r="S6" s="26">
        <v>8</v>
      </c>
      <c r="T6" s="29" t="s">
        <v>784</v>
      </c>
      <c r="U6" s="24">
        <v>6</v>
      </c>
      <c r="V6" s="25" t="s">
        <v>786</v>
      </c>
      <c r="W6" s="26">
        <v>4</v>
      </c>
      <c r="X6" s="27" t="s">
        <v>789</v>
      </c>
      <c r="Y6" s="24">
        <v>12</v>
      </c>
      <c r="Z6" s="25" t="s">
        <v>792</v>
      </c>
      <c r="AA6" s="154">
        <f>SUM(C10:Z10)</f>
        <v>212</v>
      </c>
      <c r="AB6" s="155">
        <v>245</v>
      </c>
      <c r="AC6" s="126" t="s">
        <v>0</v>
      </c>
    </row>
    <row r="7" spans="1:33" ht="13.9" customHeight="1" x14ac:dyDescent="0.15">
      <c r="A7" s="138"/>
      <c r="B7" s="152"/>
      <c r="C7" s="30">
        <v>10</v>
      </c>
      <c r="D7" s="31" t="s">
        <v>766</v>
      </c>
      <c r="E7" s="32">
        <v>10</v>
      </c>
      <c r="F7" s="33" t="s">
        <v>769</v>
      </c>
      <c r="G7" s="30">
        <v>10</v>
      </c>
      <c r="H7" s="31" t="s">
        <v>771</v>
      </c>
      <c r="I7" s="32">
        <v>8</v>
      </c>
      <c r="J7" s="31" t="s">
        <v>775</v>
      </c>
      <c r="K7" s="34"/>
      <c r="L7" s="33"/>
      <c r="M7" s="30">
        <v>5</v>
      </c>
      <c r="N7" s="31" t="s">
        <v>777</v>
      </c>
      <c r="O7" s="32">
        <v>12</v>
      </c>
      <c r="P7" s="33" t="s">
        <v>781</v>
      </c>
      <c r="Q7" s="30">
        <v>4</v>
      </c>
      <c r="R7" s="31" t="s">
        <v>783</v>
      </c>
      <c r="S7" s="32">
        <v>10</v>
      </c>
      <c r="T7" s="35" t="s">
        <v>785</v>
      </c>
      <c r="U7" s="30">
        <v>6</v>
      </c>
      <c r="V7" s="31" t="s">
        <v>787</v>
      </c>
      <c r="W7" s="32">
        <v>7</v>
      </c>
      <c r="X7" s="33" t="s">
        <v>790</v>
      </c>
      <c r="Y7" s="30">
        <v>1</v>
      </c>
      <c r="Z7" s="31" t="s">
        <v>793</v>
      </c>
      <c r="AA7" s="143"/>
      <c r="AB7" s="156"/>
      <c r="AC7" s="146"/>
    </row>
    <row r="8" spans="1:33" ht="13.9" customHeight="1" x14ac:dyDescent="0.15">
      <c r="A8" s="138"/>
      <c r="B8" s="152"/>
      <c r="C8" s="30">
        <v>4</v>
      </c>
      <c r="D8" s="31" t="s">
        <v>767</v>
      </c>
      <c r="E8" s="32"/>
      <c r="F8" s="33"/>
      <c r="G8" s="30">
        <v>4</v>
      </c>
      <c r="H8" s="31" t="s">
        <v>772</v>
      </c>
      <c r="I8" s="32"/>
      <c r="J8" s="31"/>
      <c r="K8" s="34"/>
      <c r="L8" s="33"/>
      <c r="M8" s="30">
        <v>4</v>
      </c>
      <c r="N8" s="31" t="s">
        <v>778</v>
      </c>
      <c r="O8" s="32"/>
      <c r="P8" s="33"/>
      <c r="Q8" s="30"/>
      <c r="R8" s="31"/>
      <c r="S8" s="32"/>
      <c r="T8" s="35"/>
      <c r="U8" s="30">
        <v>10</v>
      </c>
      <c r="V8" s="31" t="s">
        <v>788</v>
      </c>
      <c r="W8" s="32">
        <v>10</v>
      </c>
      <c r="X8" s="33" t="s">
        <v>791</v>
      </c>
      <c r="Y8" s="30"/>
      <c r="Z8" s="31"/>
      <c r="AA8" s="143"/>
      <c r="AB8" s="156"/>
      <c r="AC8" s="146"/>
    </row>
    <row r="9" spans="1:33" ht="13.9" customHeight="1" x14ac:dyDescent="0.15">
      <c r="A9" s="138"/>
      <c r="B9" s="152"/>
      <c r="C9" s="30"/>
      <c r="D9" s="31"/>
      <c r="E9" s="32"/>
      <c r="F9" s="33"/>
      <c r="G9" s="30">
        <v>3</v>
      </c>
      <c r="H9" s="31" t="s">
        <v>773</v>
      </c>
      <c r="I9" s="32"/>
      <c r="J9" s="31"/>
      <c r="K9" s="34"/>
      <c r="L9" s="33"/>
      <c r="M9" s="30">
        <v>12</v>
      </c>
      <c r="N9" s="31" t="s">
        <v>779</v>
      </c>
      <c r="O9" s="32"/>
      <c r="P9" s="33"/>
      <c r="Q9" s="30"/>
      <c r="R9" s="31"/>
      <c r="S9" s="32"/>
      <c r="T9" s="35"/>
      <c r="U9" s="30"/>
      <c r="V9" s="31"/>
      <c r="W9" s="32"/>
      <c r="X9" s="33"/>
      <c r="Y9" s="30"/>
      <c r="Z9" s="31"/>
      <c r="AA9" s="143"/>
      <c r="AB9" s="156"/>
      <c r="AC9" s="146"/>
    </row>
    <row r="10" spans="1:33" ht="13.9" customHeight="1" x14ac:dyDescent="0.15">
      <c r="A10" s="139"/>
      <c r="B10" s="152"/>
      <c r="C10" s="136">
        <f>SUM(C6:C9)</f>
        <v>15</v>
      </c>
      <c r="D10" s="135"/>
      <c r="E10" s="134">
        <f>SUM(E6:E9)</f>
        <v>20</v>
      </c>
      <c r="F10" s="135"/>
      <c r="G10" s="134">
        <f>SUM(G6:G9)</f>
        <v>21</v>
      </c>
      <c r="H10" s="135"/>
      <c r="I10" s="134">
        <f>SUM(I6:I9)</f>
        <v>20</v>
      </c>
      <c r="J10" s="136"/>
      <c r="K10" s="159">
        <f>SUM(K6:K9)</f>
        <v>0</v>
      </c>
      <c r="L10" s="135"/>
      <c r="M10" s="136">
        <f>SUM(M6:M9)</f>
        <v>24</v>
      </c>
      <c r="N10" s="136"/>
      <c r="O10" s="134">
        <f>SUM(O6:O9)</f>
        <v>18</v>
      </c>
      <c r="P10" s="135"/>
      <c r="Q10" s="136">
        <f>SUM(Q6:Q9)</f>
        <v>20</v>
      </c>
      <c r="R10" s="136"/>
      <c r="S10" s="134">
        <f>SUM(S6:S9)</f>
        <v>18</v>
      </c>
      <c r="T10" s="158"/>
      <c r="U10" s="136">
        <f>SUM(U6:U9)</f>
        <v>22</v>
      </c>
      <c r="V10" s="136"/>
      <c r="W10" s="134">
        <f>SUM(W6:W9)</f>
        <v>21</v>
      </c>
      <c r="X10" s="135"/>
      <c r="Y10" s="136">
        <f>SUM(Y6:Y9)</f>
        <v>13</v>
      </c>
      <c r="Z10" s="135"/>
      <c r="AA10" s="143"/>
      <c r="AB10" s="156"/>
      <c r="AC10" s="133"/>
    </row>
    <row r="11" spans="1:33" ht="13.9" customHeight="1" x14ac:dyDescent="0.15">
      <c r="A11" s="140" t="s">
        <v>1</v>
      </c>
      <c r="B11" s="152"/>
      <c r="C11" s="36">
        <v>1</v>
      </c>
      <c r="D11" s="37" t="s">
        <v>794</v>
      </c>
      <c r="E11" s="38">
        <v>3</v>
      </c>
      <c r="F11" s="39" t="s">
        <v>795</v>
      </c>
      <c r="G11" s="36">
        <v>1</v>
      </c>
      <c r="H11" s="37" t="s">
        <v>796</v>
      </c>
      <c r="I11" s="38">
        <v>2</v>
      </c>
      <c r="J11" s="37" t="s">
        <v>512</v>
      </c>
      <c r="K11" s="40"/>
      <c r="L11" s="39"/>
      <c r="M11" s="36">
        <v>1</v>
      </c>
      <c r="N11" s="37" t="s">
        <v>797</v>
      </c>
      <c r="O11" s="38">
        <v>2</v>
      </c>
      <c r="P11" s="39" t="s">
        <v>798</v>
      </c>
      <c r="Q11" s="36">
        <v>2</v>
      </c>
      <c r="R11" s="37" t="s">
        <v>799</v>
      </c>
      <c r="S11" s="38">
        <v>1</v>
      </c>
      <c r="T11" s="41" t="s">
        <v>800</v>
      </c>
      <c r="U11" s="36">
        <v>2</v>
      </c>
      <c r="V11" s="37" t="s">
        <v>131</v>
      </c>
      <c r="W11" s="38">
        <v>1</v>
      </c>
      <c r="X11" s="39" t="s">
        <v>801</v>
      </c>
      <c r="Y11" s="36">
        <v>3</v>
      </c>
      <c r="Z11" s="37" t="s">
        <v>135</v>
      </c>
      <c r="AA11" s="142">
        <f>SUM(C13:Z13)</f>
        <v>34</v>
      </c>
      <c r="AB11" s="156"/>
      <c r="AC11" s="145" t="s">
        <v>1</v>
      </c>
    </row>
    <row r="12" spans="1:33" ht="13.9" customHeight="1" x14ac:dyDescent="0.15">
      <c r="A12" s="141"/>
      <c r="B12" s="152"/>
      <c r="C12" s="30">
        <v>1</v>
      </c>
      <c r="D12" s="31" t="s">
        <v>802</v>
      </c>
      <c r="E12" s="32"/>
      <c r="F12" s="33"/>
      <c r="G12" s="30">
        <v>2</v>
      </c>
      <c r="H12" s="31" t="s">
        <v>512</v>
      </c>
      <c r="I12" s="32">
        <v>2</v>
      </c>
      <c r="J12" s="31" t="s">
        <v>128</v>
      </c>
      <c r="K12" s="34"/>
      <c r="L12" s="33"/>
      <c r="M12" s="30">
        <v>2</v>
      </c>
      <c r="N12" s="31" t="s">
        <v>803</v>
      </c>
      <c r="O12" s="32">
        <v>2</v>
      </c>
      <c r="P12" s="33" t="s">
        <v>799</v>
      </c>
      <c r="Q12" s="30">
        <v>2</v>
      </c>
      <c r="R12" s="31" t="s">
        <v>804</v>
      </c>
      <c r="S12" s="32">
        <v>2</v>
      </c>
      <c r="T12" s="35" t="s">
        <v>131</v>
      </c>
      <c r="U12" s="30"/>
      <c r="V12" s="31"/>
      <c r="W12" s="32">
        <v>2</v>
      </c>
      <c r="X12" s="33" t="s">
        <v>135</v>
      </c>
      <c r="Y12" s="30"/>
      <c r="Z12" s="31"/>
      <c r="AA12" s="143"/>
      <c r="AB12" s="156"/>
      <c r="AC12" s="146"/>
    </row>
    <row r="13" spans="1:33" ht="13.9" customHeight="1" thickBot="1" x14ac:dyDescent="0.2">
      <c r="A13" s="131"/>
      <c r="B13" s="153"/>
      <c r="C13" s="147">
        <f>SUM(C11:C12)</f>
        <v>2</v>
      </c>
      <c r="D13" s="148"/>
      <c r="E13" s="149">
        <f>SUM(E11:E12)</f>
        <v>3</v>
      </c>
      <c r="F13" s="148"/>
      <c r="G13" s="149">
        <f>SUM(G11:G12)</f>
        <v>3</v>
      </c>
      <c r="H13" s="148"/>
      <c r="I13" s="149">
        <f>SUM(I11:I12)</f>
        <v>4</v>
      </c>
      <c r="J13" s="147"/>
      <c r="K13" s="150">
        <f>SUM(K11:K12)</f>
        <v>0</v>
      </c>
      <c r="L13" s="148"/>
      <c r="M13" s="147">
        <f>SUM(M11:M12)</f>
        <v>3</v>
      </c>
      <c r="N13" s="147"/>
      <c r="O13" s="149">
        <f>SUM(O11:O12)</f>
        <v>4</v>
      </c>
      <c r="P13" s="148"/>
      <c r="Q13" s="147">
        <f>SUM(Q11:Q12)</f>
        <v>4</v>
      </c>
      <c r="R13" s="147"/>
      <c r="S13" s="149">
        <f>SUM(S11:S12)</f>
        <v>3</v>
      </c>
      <c r="T13" s="164"/>
      <c r="U13" s="147">
        <f>SUM(U11:U12)</f>
        <v>2</v>
      </c>
      <c r="V13" s="147"/>
      <c r="W13" s="149">
        <f>SUM(W11:W12)</f>
        <v>3</v>
      </c>
      <c r="X13" s="148"/>
      <c r="Y13" s="147">
        <f>SUM(Y11:Y12)</f>
        <v>3</v>
      </c>
      <c r="Z13" s="148"/>
      <c r="AA13" s="144"/>
      <c r="AB13" s="157"/>
      <c r="AC13" s="127"/>
    </row>
    <row r="14" spans="1:33" ht="13.9" customHeight="1" x14ac:dyDescent="0.15">
      <c r="A14" s="166" t="s">
        <v>2</v>
      </c>
      <c r="B14" s="152">
        <v>90</v>
      </c>
      <c r="C14" s="42">
        <v>8</v>
      </c>
      <c r="D14" s="43" t="s">
        <v>805</v>
      </c>
      <c r="E14" s="44">
        <v>10</v>
      </c>
      <c r="F14" s="45" t="s">
        <v>806</v>
      </c>
      <c r="G14" s="42">
        <v>10</v>
      </c>
      <c r="H14" s="43" t="s">
        <v>807</v>
      </c>
      <c r="I14" s="44">
        <v>12</v>
      </c>
      <c r="J14" s="43" t="s">
        <v>808</v>
      </c>
      <c r="K14" s="46"/>
      <c r="L14" s="45"/>
      <c r="M14" s="42">
        <v>10</v>
      </c>
      <c r="N14" s="43" t="s">
        <v>809</v>
      </c>
      <c r="O14" s="44">
        <v>5</v>
      </c>
      <c r="P14" s="45" t="s">
        <v>810</v>
      </c>
      <c r="Q14" s="42">
        <v>5</v>
      </c>
      <c r="R14" s="43" t="s">
        <v>814</v>
      </c>
      <c r="S14" s="44">
        <v>8</v>
      </c>
      <c r="T14" s="47" t="s">
        <v>813</v>
      </c>
      <c r="U14" s="42">
        <v>10</v>
      </c>
      <c r="V14" s="43" t="s">
        <v>811</v>
      </c>
      <c r="W14" s="44">
        <v>10</v>
      </c>
      <c r="X14" s="45" t="s">
        <v>812</v>
      </c>
      <c r="Y14" s="42">
        <v>2</v>
      </c>
      <c r="Z14" s="43" t="s">
        <v>658</v>
      </c>
      <c r="AA14" s="154">
        <f>SUM(C18:Z18)</f>
        <v>90</v>
      </c>
      <c r="AB14" s="156">
        <v>90</v>
      </c>
      <c r="AC14" s="160" t="s">
        <v>2</v>
      </c>
    </row>
    <row r="15" spans="1:33" ht="13.9" customHeight="1" x14ac:dyDescent="0.15">
      <c r="A15" s="138"/>
      <c r="B15" s="152"/>
      <c r="C15" s="30"/>
      <c r="D15" s="31"/>
      <c r="E15" s="32"/>
      <c r="F15" s="33"/>
      <c r="G15" s="30"/>
      <c r="H15" s="31"/>
      <c r="I15" s="32"/>
      <c r="J15" s="31"/>
      <c r="K15" s="34"/>
      <c r="L15" s="33"/>
      <c r="M15" s="30"/>
      <c r="N15" s="31"/>
      <c r="O15" s="32"/>
      <c r="P15" s="33"/>
      <c r="Q15" s="30"/>
      <c r="R15" s="31"/>
      <c r="S15" s="32"/>
      <c r="T15" s="35"/>
      <c r="U15" s="30"/>
      <c r="V15" s="31"/>
      <c r="W15" s="32"/>
      <c r="X15" s="33"/>
      <c r="Y15" s="30"/>
      <c r="Z15" s="31"/>
      <c r="AA15" s="143"/>
      <c r="AB15" s="156"/>
      <c r="AC15" s="146"/>
    </row>
    <row r="16" spans="1:33" ht="13.9" customHeight="1" x14ac:dyDescent="0.15">
      <c r="A16" s="138"/>
      <c r="B16" s="152"/>
      <c r="C16" s="30"/>
      <c r="D16" s="31"/>
      <c r="E16" s="32"/>
      <c r="F16" s="33"/>
      <c r="G16" s="30"/>
      <c r="H16" s="31"/>
      <c r="I16" s="32"/>
      <c r="J16" s="31"/>
      <c r="K16" s="34"/>
      <c r="L16" s="33"/>
      <c r="M16" s="30"/>
      <c r="N16" s="31"/>
      <c r="O16" s="32"/>
      <c r="P16" s="33"/>
      <c r="Q16" s="30"/>
      <c r="R16" s="31"/>
      <c r="S16" s="32"/>
      <c r="T16" s="35"/>
      <c r="U16" s="30"/>
      <c r="V16" s="31"/>
      <c r="W16" s="32"/>
      <c r="X16" s="33"/>
      <c r="Y16" s="30"/>
      <c r="Z16" s="31"/>
      <c r="AA16" s="143"/>
      <c r="AB16" s="156"/>
      <c r="AC16" s="146"/>
    </row>
    <row r="17" spans="1:29" ht="13.9" customHeight="1" x14ac:dyDescent="0.15">
      <c r="A17" s="138"/>
      <c r="B17" s="152"/>
      <c r="C17" s="30"/>
      <c r="D17" s="31"/>
      <c r="E17" s="32"/>
      <c r="F17" s="33"/>
      <c r="G17" s="30"/>
      <c r="H17" s="31"/>
      <c r="I17" s="32"/>
      <c r="J17" s="31"/>
      <c r="K17" s="34"/>
      <c r="L17" s="33"/>
      <c r="M17" s="30"/>
      <c r="N17" s="31"/>
      <c r="O17" s="32"/>
      <c r="P17" s="33"/>
      <c r="Q17" s="30"/>
      <c r="R17" s="31"/>
      <c r="S17" s="32"/>
      <c r="T17" s="35"/>
      <c r="U17" s="30"/>
      <c r="V17" s="31"/>
      <c r="W17" s="32"/>
      <c r="X17" s="33"/>
      <c r="Y17" s="30"/>
      <c r="Z17" s="31"/>
      <c r="AA17" s="143"/>
      <c r="AB17" s="156"/>
      <c r="AC17" s="146"/>
    </row>
    <row r="18" spans="1:29" ht="13.9" customHeight="1" thickBot="1" x14ac:dyDescent="0.2">
      <c r="A18" s="139"/>
      <c r="B18" s="152"/>
      <c r="C18" s="161">
        <f>SUM(C14:C17)</f>
        <v>8</v>
      </c>
      <c r="D18" s="162"/>
      <c r="E18" s="163">
        <f>SUM(E14:E17)</f>
        <v>10</v>
      </c>
      <c r="F18" s="162"/>
      <c r="G18" s="163">
        <f>SUM(G14:G17)</f>
        <v>10</v>
      </c>
      <c r="H18" s="162"/>
      <c r="I18" s="163">
        <f>SUM(I14:I17)</f>
        <v>12</v>
      </c>
      <c r="J18" s="161"/>
      <c r="K18" s="139">
        <f>SUM(K14:K17)</f>
        <v>0</v>
      </c>
      <c r="L18" s="162"/>
      <c r="M18" s="161">
        <f>SUM(M14:M17)</f>
        <v>10</v>
      </c>
      <c r="N18" s="161"/>
      <c r="O18" s="163">
        <f>SUM(O14:O17)</f>
        <v>5</v>
      </c>
      <c r="P18" s="162"/>
      <c r="Q18" s="161">
        <f>SUM(Q14:Q17)</f>
        <v>5</v>
      </c>
      <c r="R18" s="161"/>
      <c r="S18" s="163">
        <f>SUM(S14:S17)</f>
        <v>8</v>
      </c>
      <c r="T18" s="165"/>
      <c r="U18" s="161">
        <f>SUM(U14:U17)</f>
        <v>10</v>
      </c>
      <c r="V18" s="161"/>
      <c r="W18" s="163">
        <f>SUM(W14:W17)</f>
        <v>10</v>
      </c>
      <c r="X18" s="162"/>
      <c r="Y18" s="161">
        <f>SUM(Y14:Y17)</f>
        <v>2</v>
      </c>
      <c r="Z18" s="162"/>
      <c r="AA18" s="143"/>
      <c r="AB18" s="156"/>
      <c r="AC18" s="133"/>
    </row>
    <row r="19" spans="1:29" ht="13.9" customHeight="1" x14ac:dyDescent="0.15">
      <c r="A19" s="137" t="s">
        <v>3</v>
      </c>
      <c r="B19" s="151">
        <v>175</v>
      </c>
      <c r="C19" s="24">
        <v>2</v>
      </c>
      <c r="D19" s="25" t="s">
        <v>634</v>
      </c>
      <c r="E19" s="26">
        <v>9</v>
      </c>
      <c r="F19" s="27" t="s">
        <v>637</v>
      </c>
      <c r="G19" s="24">
        <v>8</v>
      </c>
      <c r="H19" s="25" t="s">
        <v>639</v>
      </c>
      <c r="I19" s="26">
        <v>9</v>
      </c>
      <c r="J19" s="25" t="s">
        <v>641</v>
      </c>
      <c r="K19" s="28"/>
      <c r="L19" s="27"/>
      <c r="M19" s="24">
        <v>14</v>
      </c>
      <c r="N19" s="25" t="s">
        <v>643</v>
      </c>
      <c r="O19" s="26">
        <v>12</v>
      </c>
      <c r="P19" s="27" t="s">
        <v>645</v>
      </c>
      <c r="Q19" s="24">
        <v>5</v>
      </c>
      <c r="R19" s="25" t="s">
        <v>648</v>
      </c>
      <c r="S19" s="26">
        <v>5</v>
      </c>
      <c r="T19" s="29" t="s">
        <v>650</v>
      </c>
      <c r="U19" s="24">
        <v>15</v>
      </c>
      <c r="V19" s="25" t="s">
        <v>653</v>
      </c>
      <c r="W19" s="26">
        <v>9</v>
      </c>
      <c r="X19" s="27" t="s">
        <v>654</v>
      </c>
      <c r="Y19" s="24">
        <v>2</v>
      </c>
      <c r="Z19" s="25" t="s">
        <v>656</v>
      </c>
      <c r="AA19" s="154">
        <f>SUM(C23:Z23)</f>
        <v>167</v>
      </c>
      <c r="AB19" s="155">
        <v>175</v>
      </c>
      <c r="AC19" s="126" t="s">
        <v>3</v>
      </c>
    </row>
    <row r="20" spans="1:29" ht="13.9" customHeight="1" x14ac:dyDescent="0.15">
      <c r="A20" s="138"/>
      <c r="B20" s="152"/>
      <c r="C20" s="30">
        <v>9</v>
      </c>
      <c r="D20" s="31" t="s">
        <v>635</v>
      </c>
      <c r="E20" s="32">
        <v>1</v>
      </c>
      <c r="F20" s="33" t="s">
        <v>638</v>
      </c>
      <c r="G20" s="30">
        <v>14</v>
      </c>
      <c r="H20" s="31" t="s">
        <v>640</v>
      </c>
      <c r="I20" s="32">
        <v>1</v>
      </c>
      <c r="J20" s="31" t="s">
        <v>642</v>
      </c>
      <c r="K20" s="34"/>
      <c r="L20" s="33"/>
      <c r="M20" s="30">
        <v>7</v>
      </c>
      <c r="N20" s="31" t="s">
        <v>644</v>
      </c>
      <c r="O20" s="32">
        <v>1</v>
      </c>
      <c r="P20" s="33" t="s">
        <v>646</v>
      </c>
      <c r="Q20" s="30">
        <v>13</v>
      </c>
      <c r="R20" s="31" t="s">
        <v>649</v>
      </c>
      <c r="S20" s="32">
        <v>1</v>
      </c>
      <c r="T20" s="35" t="s">
        <v>651</v>
      </c>
      <c r="U20" s="30"/>
      <c r="V20" s="31"/>
      <c r="W20" s="32">
        <v>10</v>
      </c>
      <c r="X20" s="33" t="s">
        <v>655</v>
      </c>
      <c r="Y20" s="30">
        <v>1</v>
      </c>
      <c r="Z20" s="31" t="s">
        <v>657</v>
      </c>
      <c r="AA20" s="143"/>
      <c r="AB20" s="156"/>
      <c r="AC20" s="146"/>
    </row>
    <row r="21" spans="1:29" ht="13.9" customHeight="1" x14ac:dyDescent="0.15">
      <c r="A21" s="138"/>
      <c r="B21" s="152"/>
      <c r="C21" s="30">
        <v>9</v>
      </c>
      <c r="D21" s="31" t="s">
        <v>636</v>
      </c>
      <c r="E21" s="32"/>
      <c r="F21" s="33"/>
      <c r="G21" s="30"/>
      <c r="H21" s="31"/>
      <c r="I21" s="32"/>
      <c r="J21" s="31"/>
      <c r="K21" s="34"/>
      <c r="L21" s="33"/>
      <c r="M21" s="30"/>
      <c r="N21" s="31"/>
      <c r="O21" s="32">
        <v>6</v>
      </c>
      <c r="P21" s="33" t="s">
        <v>647</v>
      </c>
      <c r="Q21" s="30"/>
      <c r="R21" s="31"/>
      <c r="S21" s="32">
        <v>2</v>
      </c>
      <c r="T21" s="35" t="s">
        <v>652</v>
      </c>
      <c r="U21" s="30"/>
      <c r="V21" s="31"/>
      <c r="W21" s="32"/>
      <c r="X21" s="33"/>
      <c r="Y21" s="30">
        <v>2</v>
      </c>
      <c r="Z21" s="31" t="s">
        <v>658</v>
      </c>
      <c r="AA21" s="143"/>
      <c r="AB21" s="156"/>
      <c r="AC21" s="146"/>
    </row>
    <row r="22" spans="1:29" ht="13.9" customHeight="1" x14ac:dyDescent="0.15">
      <c r="A22" s="138"/>
      <c r="B22" s="152"/>
      <c r="C22" s="30"/>
      <c r="D22" s="31"/>
      <c r="E22" s="32"/>
      <c r="F22" s="33"/>
      <c r="G22" s="30"/>
      <c r="H22" s="31"/>
      <c r="I22" s="32"/>
      <c r="J22" s="31"/>
      <c r="K22" s="34"/>
      <c r="L22" s="33"/>
      <c r="M22" s="30"/>
      <c r="N22" s="31"/>
      <c r="O22" s="32"/>
      <c r="P22" s="33"/>
      <c r="Q22" s="30"/>
      <c r="R22" s="31"/>
      <c r="S22" s="32"/>
      <c r="T22" s="35"/>
      <c r="U22" s="30"/>
      <c r="V22" s="31"/>
      <c r="W22" s="32"/>
      <c r="X22" s="33"/>
      <c r="Y22" s="30"/>
      <c r="Z22" s="31"/>
      <c r="AA22" s="143"/>
      <c r="AB22" s="156"/>
      <c r="AC22" s="146"/>
    </row>
    <row r="23" spans="1:29" ht="13.9" customHeight="1" thickBot="1" x14ac:dyDescent="0.2">
      <c r="A23" s="150"/>
      <c r="B23" s="153"/>
      <c r="C23" s="161">
        <f>SUM(C19:C22)</f>
        <v>20</v>
      </c>
      <c r="D23" s="162"/>
      <c r="E23" s="163">
        <f>SUM(E19:E22)</f>
        <v>10</v>
      </c>
      <c r="F23" s="162"/>
      <c r="G23" s="163">
        <f>SUM(G19:G22)</f>
        <v>22</v>
      </c>
      <c r="H23" s="162"/>
      <c r="I23" s="163">
        <f>SUM(I19:I22)</f>
        <v>10</v>
      </c>
      <c r="J23" s="161"/>
      <c r="K23" s="139">
        <f>SUM(K19:K22)</f>
        <v>0</v>
      </c>
      <c r="L23" s="162"/>
      <c r="M23" s="161">
        <f>SUM(M19:M22)</f>
        <v>21</v>
      </c>
      <c r="N23" s="161"/>
      <c r="O23" s="163">
        <f>SUM(O19:O22)</f>
        <v>19</v>
      </c>
      <c r="P23" s="162"/>
      <c r="Q23" s="161">
        <f>SUM(Q19:Q22)</f>
        <v>18</v>
      </c>
      <c r="R23" s="161"/>
      <c r="S23" s="163">
        <f>SUM(S19:S22)</f>
        <v>8</v>
      </c>
      <c r="T23" s="165"/>
      <c r="U23" s="161">
        <f>SUM(U19:U22)</f>
        <v>15</v>
      </c>
      <c r="V23" s="161"/>
      <c r="W23" s="163">
        <f>SUM(W19:W22)</f>
        <v>19</v>
      </c>
      <c r="X23" s="162"/>
      <c r="Y23" s="161">
        <f>SUM(Y19:Y22)</f>
        <v>5</v>
      </c>
      <c r="Z23" s="162"/>
      <c r="AA23" s="143"/>
      <c r="AB23" s="157"/>
      <c r="AC23" s="127"/>
    </row>
    <row r="24" spans="1:29" ht="13.9" customHeight="1" x14ac:dyDescent="0.15">
      <c r="A24" s="166" t="s">
        <v>4</v>
      </c>
      <c r="B24" s="152">
        <v>105</v>
      </c>
      <c r="C24" s="24">
        <v>1</v>
      </c>
      <c r="D24" s="25" t="s">
        <v>861</v>
      </c>
      <c r="E24" s="26">
        <v>7</v>
      </c>
      <c r="F24" s="27" t="s">
        <v>863</v>
      </c>
      <c r="G24" s="24">
        <v>6</v>
      </c>
      <c r="H24" s="25" t="s">
        <v>864</v>
      </c>
      <c r="I24" s="26">
        <v>5</v>
      </c>
      <c r="J24" s="25" t="s">
        <v>866</v>
      </c>
      <c r="K24" s="28"/>
      <c r="L24" s="27"/>
      <c r="M24" s="24">
        <v>3</v>
      </c>
      <c r="N24" s="25" t="s">
        <v>869</v>
      </c>
      <c r="O24" s="26">
        <v>2</v>
      </c>
      <c r="P24" s="27" t="s">
        <v>870</v>
      </c>
      <c r="Q24" s="24">
        <v>8</v>
      </c>
      <c r="R24" s="25" t="s">
        <v>872</v>
      </c>
      <c r="S24" s="26">
        <v>7</v>
      </c>
      <c r="T24" s="29" t="s">
        <v>874</v>
      </c>
      <c r="U24" s="24">
        <v>5</v>
      </c>
      <c r="V24" s="25" t="s">
        <v>876</v>
      </c>
      <c r="W24" s="26">
        <v>6</v>
      </c>
      <c r="X24" s="31" t="s">
        <v>877</v>
      </c>
      <c r="Y24" s="26">
        <v>5</v>
      </c>
      <c r="Z24" s="25" t="s">
        <v>878</v>
      </c>
      <c r="AA24" s="154">
        <f>SUM(C28:Z28)</f>
        <v>105</v>
      </c>
      <c r="AB24" s="156">
        <v>105</v>
      </c>
      <c r="AC24" s="160" t="s">
        <v>4</v>
      </c>
    </row>
    <row r="25" spans="1:29" ht="13.9" customHeight="1" x14ac:dyDescent="0.15">
      <c r="A25" s="138"/>
      <c r="B25" s="152"/>
      <c r="C25" s="30">
        <v>7</v>
      </c>
      <c r="D25" s="31" t="s">
        <v>862</v>
      </c>
      <c r="E25" s="32">
        <v>2</v>
      </c>
      <c r="F25" s="33" t="s">
        <v>864</v>
      </c>
      <c r="G25" s="30">
        <v>6</v>
      </c>
      <c r="H25" s="31" t="s">
        <v>865</v>
      </c>
      <c r="I25" s="32">
        <v>3</v>
      </c>
      <c r="J25" s="31" t="s">
        <v>867</v>
      </c>
      <c r="K25" s="34"/>
      <c r="L25" s="33"/>
      <c r="M25" s="30">
        <v>8</v>
      </c>
      <c r="N25" s="31" t="s">
        <v>870</v>
      </c>
      <c r="O25" s="32">
        <v>8</v>
      </c>
      <c r="P25" s="33" t="s">
        <v>871</v>
      </c>
      <c r="Q25" s="32">
        <v>3</v>
      </c>
      <c r="R25" s="99" t="s">
        <v>873</v>
      </c>
      <c r="S25" s="44">
        <v>2</v>
      </c>
      <c r="T25" s="47" t="s">
        <v>875</v>
      </c>
      <c r="U25" s="30">
        <v>4</v>
      </c>
      <c r="V25" s="31" t="s">
        <v>877</v>
      </c>
      <c r="W25" s="32">
        <v>4</v>
      </c>
      <c r="X25" s="33" t="s">
        <v>878</v>
      </c>
      <c r="Y25" s="30">
        <v>1</v>
      </c>
      <c r="Z25" s="31" t="s">
        <v>879</v>
      </c>
      <c r="AA25" s="143"/>
      <c r="AB25" s="156"/>
      <c r="AC25" s="146"/>
    </row>
    <row r="26" spans="1:29" ht="13.9" customHeight="1" x14ac:dyDescent="0.15">
      <c r="A26" s="138"/>
      <c r="B26" s="152"/>
      <c r="C26" s="30"/>
      <c r="D26" s="31"/>
      <c r="E26" s="32"/>
      <c r="F26" s="33"/>
      <c r="G26" s="30"/>
      <c r="H26" s="31"/>
      <c r="I26" s="32">
        <v>1</v>
      </c>
      <c r="J26" s="31" t="s">
        <v>868</v>
      </c>
      <c r="K26" s="34"/>
      <c r="L26" s="33"/>
      <c r="M26" s="30"/>
      <c r="N26" s="31"/>
      <c r="O26" s="32"/>
      <c r="P26" s="33"/>
      <c r="Q26" s="44">
        <v>1</v>
      </c>
      <c r="R26" s="33" t="s">
        <v>880</v>
      </c>
      <c r="S26" s="30"/>
      <c r="T26" s="35"/>
      <c r="U26" s="30"/>
      <c r="V26" s="31"/>
      <c r="W26" s="32"/>
      <c r="X26" s="33"/>
      <c r="Y26" s="30"/>
      <c r="Z26" s="31"/>
      <c r="AA26" s="143"/>
      <c r="AB26" s="156"/>
      <c r="AC26" s="146"/>
    </row>
    <row r="27" spans="1:29" ht="13.9" customHeight="1" x14ac:dyDescent="0.15">
      <c r="A27" s="138"/>
      <c r="B27" s="152"/>
      <c r="C27" s="30"/>
      <c r="D27" s="31"/>
      <c r="E27" s="32"/>
      <c r="F27" s="33"/>
      <c r="G27" s="30"/>
      <c r="H27" s="31"/>
      <c r="I27" s="32"/>
      <c r="J27" s="31"/>
      <c r="K27" s="34"/>
      <c r="L27" s="33"/>
      <c r="M27" s="30"/>
      <c r="N27" s="31"/>
      <c r="O27" s="32"/>
      <c r="P27" s="33"/>
      <c r="Q27" s="30"/>
      <c r="R27" s="31"/>
      <c r="S27" s="32"/>
      <c r="T27" s="35"/>
      <c r="U27" s="30"/>
      <c r="V27" s="31"/>
      <c r="W27" s="32"/>
      <c r="X27" s="33"/>
      <c r="Y27" s="30"/>
      <c r="Z27" s="31"/>
      <c r="AA27" s="143"/>
      <c r="AB27" s="156"/>
      <c r="AC27" s="146"/>
    </row>
    <row r="28" spans="1:29" ht="13.9" customHeight="1" thickBot="1" x14ac:dyDescent="0.2">
      <c r="A28" s="139"/>
      <c r="B28" s="152"/>
      <c r="C28" s="147">
        <f>SUM(C24:C27)</f>
        <v>8</v>
      </c>
      <c r="D28" s="148"/>
      <c r="E28" s="149">
        <f>SUM(E24:E27)</f>
        <v>9</v>
      </c>
      <c r="F28" s="148"/>
      <c r="G28" s="149">
        <f>SUM(G24:G27)</f>
        <v>12</v>
      </c>
      <c r="H28" s="148"/>
      <c r="I28" s="149">
        <f>SUM(I24:I27)</f>
        <v>9</v>
      </c>
      <c r="J28" s="147"/>
      <c r="K28" s="150">
        <f>SUM(K24:K27)</f>
        <v>0</v>
      </c>
      <c r="L28" s="148"/>
      <c r="M28" s="147">
        <f>SUM(M24:M27)</f>
        <v>11</v>
      </c>
      <c r="N28" s="147"/>
      <c r="O28" s="149">
        <f>SUM(O24:O27)</f>
        <v>10</v>
      </c>
      <c r="P28" s="148"/>
      <c r="Q28" s="147">
        <f>SUM(Q24:Q27)</f>
        <v>12</v>
      </c>
      <c r="R28" s="147"/>
      <c r="S28" s="149">
        <f>SUM(S24:S27)</f>
        <v>9</v>
      </c>
      <c r="T28" s="164"/>
      <c r="U28" s="147">
        <f>SUM(U24:U27)</f>
        <v>9</v>
      </c>
      <c r="V28" s="147"/>
      <c r="W28" s="149">
        <f>SUM(W24:W27)</f>
        <v>10</v>
      </c>
      <c r="X28" s="148"/>
      <c r="Y28" s="147">
        <f>SUM(Y24:Y27)</f>
        <v>6</v>
      </c>
      <c r="Z28" s="148"/>
      <c r="AA28" s="143"/>
      <c r="AB28" s="156"/>
      <c r="AC28" s="133"/>
    </row>
    <row r="29" spans="1:29" ht="13.9" customHeight="1" x14ac:dyDescent="0.15">
      <c r="A29" s="137" t="s">
        <v>6</v>
      </c>
      <c r="B29" s="151">
        <v>60</v>
      </c>
      <c r="C29" s="24">
        <v>2</v>
      </c>
      <c r="D29" s="25" t="s">
        <v>936</v>
      </c>
      <c r="E29" s="26">
        <v>4</v>
      </c>
      <c r="F29" s="27" t="s">
        <v>940</v>
      </c>
      <c r="G29" s="24">
        <v>6</v>
      </c>
      <c r="H29" s="25" t="s">
        <v>942</v>
      </c>
      <c r="I29" s="26">
        <v>2</v>
      </c>
      <c r="J29" s="25" t="s">
        <v>942</v>
      </c>
      <c r="K29" s="28"/>
      <c r="L29" s="27"/>
      <c r="M29" s="24">
        <v>4</v>
      </c>
      <c r="N29" s="25" t="s">
        <v>941</v>
      </c>
      <c r="O29" s="26">
        <v>3</v>
      </c>
      <c r="P29" s="27" t="s">
        <v>951</v>
      </c>
      <c r="Q29" s="24">
        <v>6</v>
      </c>
      <c r="R29" s="25" t="s">
        <v>945</v>
      </c>
      <c r="S29" s="26">
        <v>3</v>
      </c>
      <c r="T29" s="29" t="s">
        <v>946</v>
      </c>
      <c r="U29" s="24">
        <v>4</v>
      </c>
      <c r="V29" s="25" t="s">
        <v>946</v>
      </c>
      <c r="W29" s="26">
        <v>3</v>
      </c>
      <c r="X29" s="27" t="s">
        <v>947</v>
      </c>
      <c r="Y29" s="24">
        <v>5</v>
      </c>
      <c r="Z29" s="25" t="s">
        <v>925</v>
      </c>
      <c r="AA29" s="154">
        <f>SUM(C33:Z33)</f>
        <v>60</v>
      </c>
      <c r="AB29" s="155">
        <v>60</v>
      </c>
      <c r="AC29" s="126" t="s">
        <v>6</v>
      </c>
    </row>
    <row r="30" spans="1:29" ht="13.9" customHeight="1" x14ac:dyDescent="0.15">
      <c r="A30" s="138"/>
      <c r="B30" s="152"/>
      <c r="C30" s="30">
        <v>6</v>
      </c>
      <c r="D30" s="31" t="s">
        <v>950</v>
      </c>
      <c r="E30" s="32">
        <v>1</v>
      </c>
      <c r="F30" s="33" t="s">
        <v>936</v>
      </c>
      <c r="G30" s="30"/>
      <c r="H30" s="31"/>
      <c r="I30" s="32">
        <v>4</v>
      </c>
      <c r="J30" s="31" t="s">
        <v>941</v>
      </c>
      <c r="K30" s="34"/>
      <c r="L30" s="33"/>
      <c r="M30" s="30"/>
      <c r="N30" s="31" t="s">
        <v>943</v>
      </c>
      <c r="O30" s="32">
        <v>2</v>
      </c>
      <c r="P30" s="33" t="s">
        <v>936</v>
      </c>
      <c r="Q30" s="30"/>
      <c r="R30" s="31"/>
      <c r="S30" s="32">
        <v>2</v>
      </c>
      <c r="T30" s="35" t="s">
        <v>925</v>
      </c>
      <c r="U30" s="30"/>
      <c r="V30" s="31"/>
      <c r="W30" s="32"/>
      <c r="X30" s="33"/>
      <c r="Y30" s="30">
        <v>1</v>
      </c>
      <c r="Z30" s="31" t="s">
        <v>949</v>
      </c>
      <c r="AA30" s="143"/>
      <c r="AB30" s="156"/>
      <c r="AC30" s="146"/>
    </row>
    <row r="31" spans="1:29" ht="13.9" customHeight="1" x14ac:dyDescent="0.15">
      <c r="A31" s="138"/>
      <c r="B31" s="152"/>
      <c r="C31" s="30"/>
      <c r="D31" s="31"/>
      <c r="E31" s="32"/>
      <c r="F31" s="33"/>
      <c r="G31" s="30"/>
      <c r="H31" s="31"/>
      <c r="I31" s="32"/>
      <c r="J31" s="31" t="s">
        <v>943</v>
      </c>
      <c r="K31" s="34"/>
      <c r="L31" s="33"/>
      <c r="M31" s="30">
        <v>2</v>
      </c>
      <c r="N31" s="31" t="s">
        <v>925</v>
      </c>
      <c r="O31" s="32"/>
      <c r="P31" s="33"/>
      <c r="Q31" s="30"/>
      <c r="R31" s="31"/>
      <c r="S31" s="32"/>
      <c r="T31" s="35"/>
      <c r="U31" s="30"/>
      <c r="V31" s="31"/>
      <c r="W31" s="32"/>
      <c r="X31" s="33"/>
      <c r="Y31" s="30"/>
      <c r="Z31" s="31"/>
      <c r="AA31" s="143"/>
      <c r="AB31" s="156"/>
      <c r="AC31" s="146"/>
    </row>
    <row r="32" spans="1:29" ht="13.9" customHeight="1" x14ac:dyDescent="0.15">
      <c r="A32" s="138"/>
      <c r="B32" s="152"/>
      <c r="C32" s="30"/>
      <c r="D32" s="31"/>
      <c r="E32" s="32"/>
      <c r="F32" s="33"/>
      <c r="G32" s="30"/>
      <c r="H32" s="31"/>
      <c r="I32" s="32"/>
      <c r="J32" s="31"/>
      <c r="K32" s="34"/>
      <c r="L32" s="33"/>
      <c r="M32" s="30"/>
      <c r="N32" s="31"/>
      <c r="O32" s="32"/>
      <c r="P32" s="33"/>
      <c r="Q32" s="30"/>
      <c r="R32" s="31"/>
      <c r="S32" s="32"/>
      <c r="T32" s="35"/>
      <c r="U32" s="30"/>
      <c r="V32" s="31"/>
      <c r="W32" s="32"/>
      <c r="X32" s="33"/>
      <c r="Y32" s="30"/>
      <c r="Z32" s="31"/>
      <c r="AA32" s="143"/>
      <c r="AB32" s="156"/>
      <c r="AC32" s="146"/>
    </row>
    <row r="33" spans="1:29" ht="13.9" customHeight="1" thickBot="1" x14ac:dyDescent="0.2">
      <c r="A33" s="150"/>
      <c r="B33" s="153"/>
      <c r="C33" s="147">
        <f>SUM(C29:C32)</f>
        <v>8</v>
      </c>
      <c r="D33" s="148"/>
      <c r="E33" s="149">
        <f>SUM(E29:E32)</f>
        <v>5</v>
      </c>
      <c r="F33" s="148"/>
      <c r="G33" s="149">
        <f>SUM(G29:G32)</f>
        <v>6</v>
      </c>
      <c r="H33" s="148"/>
      <c r="I33" s="149">
        <f>SUM(I29:I32)</f>
        <v>6</v>
      </c>
      <c r="J33" s="147"/>
      <c r="K33" s="150">
        <f>SUM(K29:K32)</f>
        <v>0</v>
      </c>
      <c r="L33" s="148"/>
      <c r="M33" s="147">
        <f>SUM(M29:M32)</f>
        <v>6</v>
      </c>
      <c r="N33" s="147"/>
      <c r="O33" s="149">
        <f>SUM(O29:O32)</f>
        <v>5</v>
      </c>
      <c r="P33" s="148"/>
      <c r="Q33" s="147">
        <f>SUM(Q29:Q32)</f>
        <v>6</v>
      </c>
      <c r="R33" s="147"/>
      <c r="S33" s="149">
        <f>SUM(S29:S32)</f>
        <v>5</v>
      </c>
      <c r="T33" s="164"/>
      <c r="U33" s="147">
        <f>SUM(U29:U32)</f>
        <v>4</v>
      </c>
      <c r="V33" s="147"/>
      <c r="W33" s="149">
        <f>SUM(W29:W32)</f>
        <v>3</v>
      </c>
      <c r="X33" s="148"/>
      <c r="Y33" s="147">
        <f>SUM(Y29:Y32)</f>
        <v>6</v>
      </c>
      <c r="Z33" s="148"/>
      <c r="AA33" s="143"/>
      <c r="AB33" s="157"/>
      <c r="AC33" s="127"/>
    </row>
    <row r="34" spans="1:29" ht="13.9" customHeight="1" x14ac:dyDescent="0.15">
      <c r="A34" s="166" t="s">
        <v>23</v>
      </c>
      <c r="B34" s="152">
        <v>60</v>
      </c>
      <c r="C34" s="24">
        <v>2</v>
      </c>
      <c r="D34" s="25" t="s">
        <v>193</v>
      </c>
      <c r="E34" s="26">
        <v>6</v>
      </c>
      <c r="F34" s="27" t="s">
        <v>195</v>
      </c>
      <c r="G34" s="24">
        <v>8</v>
      </c>
      <c r="H34" s="25" t="s">
        <v>197</v>
      </c>
      <c r="I34" s="26">
        <v>6</v>
      </c>
      <c r="J34" s="25" t="s">
        <v>198</v>
      </c>
      <c r="K34" s="28">
        <v>4</v>
      </c>
      <c r="L34" s="33" t="s">
        <v>196</v>
      </c>
      <c r="M34" s="24">
        <v>8</v>
      </c>
      <c r="N34" s="25" t="s">
        <v>199</v>
      </c>
      <c r="O34" s="26">
        <v>4</v>
      </c>
      <c r="P34" s="27" t="s">
        <v>200</v>
      </c>
      <c r="Q34" s="24">
        <v>2</v>
      </c>
      <c r="R34" s="25" t="s">
        <v>205</v>
      </c>
      <c r="S34" s="26">
        <v>4</v>
      </c>
      <c r="T34" s="29" t="s">
        <v>201</v>
      </c>
      <c r="U34" s="24">
        <v>2</v>
      </c>
      <c r="V34" s="25" t="s">
        <v>204</v>
      </c>
      <c r="W34" s="26">
        <v>8</v>
      </c>
      <c r="X34" s="27" t="s">
        <v>202</v>
      </c>
      <c r="Y34" s="24">
        <v>4</v>
      </c>
      <c r="Z34" s="25" t="s">
        <v>203</v>
      </c>
      <c r="AA34" s="154">
        <f>SUM(C38:Z38)</f>
        <v>60</v>
      </c>
      <c r="AB34" s="156">
        <v>60</v>
      </c>
      <c r="AC34" s="160" t="s">
        <v>23</v>
      </c>
    </row>
    <row r="35" spans="1:29" ht="13.9" customHeight="1" x14ac:dyDescent="0.15">
      <c r="A35" s="138"/>
      <c r="B35" s="152"/>
      <c r="C35" s="30">
        <v>2</v>
      </c>
      <c r="D35" s="31" t="s">
        <v>194</v>
      </c>
      <c r="E35" s="32"/>
      <c r="F35" s="33"/>
      <c r="G35" s="30"/>
      <c r="H35" s="31"/>
      <c r="I35" s="32"/>
      <c r="J35" s="31"/>
      <c r="K35" s="34"/>
      <c r="L35" s="33"/>
      <c r="M35" s="30"/>
      <c r="N35" s="31"/>
      <c r="O35" s="32"/>
      <c r="P35" s="33"/>
      <c r="Q35" s="30"/>
      <c r="R35" s="31"/>
      <c r="S35" s="32"/>
      <c r="T35" s="35"/>
      <c r="U35" s="30"/>
      <c r="V35" s="31"/>
      <c r="W35" s="32"/>
      <c r="X35" s="33"/>
      <c r="Y35" s="30"/>
      <c r="Z35" s="31"/>
      <c r="AA35" s="143"/>
      <c r="AB35" s="156"/>
      <c r="AC35" s="146"/>
    </row>
    <row r="36" spans="1:29" ht="13.9" customHeight="1" x14ac:dyDescent="0.15">
      <c r="A36" s="138"/>
      <c r="B36" s="152"/>
      <c r="C36" s="30"/>
      <c r="D36" s="31"/>
      <c r="E36" s="32"/>
      <c r="F36" s="33"/>
      <c r="G36" s="30"/>
      <c r="H36" s="31"/>
      <c r="I36" s="32"/>
      <c r="J36" s="31"/>
      <c r="K36" s="34"/>
      <c r="L36" s="33"/>
      <c r="M36" s="30"/>
      <c r="N36" s="31"/>
      <c r="O36" s="32"/>
      <c r="P36" s="33"/>
      <c r="Q36" s="30"/>
      <c r="R36" s="31"/>
      <c r="S36" s="32"/>
      <c r="T36" s="35"/>
      <c r="U36" s="30"/>
      <c r="V36" s="31"/>
      <c r="W36" s="32"/>
      <c r="X36" s="33"/>
      <c r="Y36" s="30"/>
      <c r="Z36" s="31"/>
      <c r="AA36" s="143"/>
      <c r="AB36" s="156"/>
      <c r="AC36" s="146"/>
    </row>
    <row r="37" spans="1:29" ht="13.9" customHeight="1" x14ac:dyDescent="0.15">
      <c r="A37" s="138"/>
      <c r="B37" s="152"/>
      <c r="C37" s="30"/>
      <c r="D37" s="31"/>
      <c r="E37" s="32"/>
      <c r="F37" s="33"/>
      <c r="G37" s="30"/>
      <c r="H37" s="31"/>
      <c r="I37" s="32"/>
      <c r="J37" s="31"/>
      <c r="K37" s="34"/>
      <c r="L37" s="33"/>
      <c r="M37" s="30"/>
      <c r="N37" s="31"/>
      <c r="O37" s="32"/>
      <c r="P37" s="33"/>
      <c r="Q37" s="30"/>
      <c r="R37" s="31"/>
      <c r="S37" s="32"/>
      <c r="T37" s="35"/>
      <c r="U37" s="30"/>
      <c r="V37" s="31"/>
      <c r="W37" s="32"/>
      <c r="X37" s="33"/>
      <c r="Y37" s="30"/>
      <c r="Z37" s="31"/>
      <c r="AA37" s="143"/>
      <c r="AB37" s="156"/>
      <c r="AC37" s="146"/>
    </row>
    <row r="38" spans="1:29" ht="13.9" customHeight="1" thickBot="1" x14ac:dyDescent="0.2">
      <c r="A38" s="139"/>
      <c r="B38" s="152"/>
      <c r="C38" s="161">
        <f>SUM(C34:C37)</f>
        <v>4</v>
      </c>
      <c r="D38" s="162"/>
      <c r="E38" s="163">
        <f>SUM(E34:E37)</f>
        <v>6</v>
      </c>
      <c r="F38" s="162"/>
      <c r="G38" s="163">
        <f>SUM(G34:G37)</f>
        <v>8</v>
      </c>
      <c r="H38" s="162"/>
      <c r="I38" s="163">
        <f>SUM(I34:I37)</f>
        <v>6</v>
      </c>
      <c r="J38" s="161"/>
      <c r="K38" s="139">
        <f>SUM(K34:K37)</f>
        <v>4</v>
      </c>
      <c r="L38" s="162"/>
      <c r="M38" s="161">
        <f>SUM(M34:M37)</f>
        <v>8</v>
      </c>
      <c r="N38" s="161"/>
      <c r="O38" s="163">
        <f>SUM(O34:O37)</f>
        <v>4</v>
      </c>
      <c r="P38" s="162"/>
      <c r="Q38" s="161">
        <f>SUM(Q34:Q37)</f>
        <v>2</v>
      </c>
      <c r="R38" s="161"/>
      <c r="S38" s="163">
        <f>SUM(S34:S37)</f>
        <v>4</v>
      </c>
      <c r="T38" s="165"/>
      <c r="U38" s="161">
        <f>SUM(U34:U37)</f>
        <v>2</v>
      </c>
      <c r="V38" s="161"/>
      <c r="W38" s="163">
        <f>SUM(W34:W37)</f>
        <v>8</v>
      </c>
      <c r="X38" s="162"/>
      <c r="Y38" s="161">
        <f>SUM(Y34:Y37)</f>
        <v>4</v>
      </c>
      <c r="Z38" s="162"/>
      <c r="AA38" s="143"/>
      <c r="AB38" s="156"/>
      <c r="AC38" s="133"/>
    </row>
    <row r="39" spans="1:29" ht="13.9" customHeight="1" x14ac:dyDescent="0.15">
      <c r="A39" s="137" t="s">
        <v>7</v>
      </c>
      <c r="B39" s="151">
        <v>105</v>
      </c>
      <c r="C39" s="24">
        <v>2</v>
      </c>
      <c r="D39" s="25" t="s">
        <v>705</v>
      </c>
      <c r="E39" s="26">
        <v>4</v>
      </c>
      <c r="F39" s="27" t="s">
        <v>705</v>
      </c>
      <c r="G39" s="24">
        <v>6</v>
      </c>
      <c r="H39" s="25" t="s">
        <v>727</v>
      </c>
      <c r="I39" s="26">
        <v>6</v>
      </c>
      <c r="J39" s="25" t="s">
        <v>727</v>
      </c>
      <c r="K39" s="28"/>
      <c r="L39" s="27"/>
      <c r="M39" s="24">
        <v>5</v>
      </c>
      <c r="N39" s="25" t="s">
        <v>710</v>
      </c>
      <c r="O39" s="26">
        <v>1</v>
      </c>
      <c r="P39" s="27" t="s">
        <v>713</v>
      </c>
      <c r="Q39" s="24">
        <v>4</v>
      </c>
      <c r="R39" s="25" t="s">
        <v>715</v>
      </c>
      <c r="S39" s="26">
        <v>4</v>
      </c>
      <c r="T39" s="29" t="s">
        <v>716</v>
      </c>
      <c r="U39" s="24">
        <v>4</v>
      </c>
      <c r="V39" s="25" t="s">
        <v>724</v>
      </c>
      <c r="W39" s="26">
        <v>4</v>
      </c>
      <c r="X39" s="27" t="s">
        <v>725</v>
      </c>
      <c r="Y39" s="24">
        <v>6</v>
      </c>
      <c r="Z39" s="25" t="s">
        <v>722</v>
      </c>
      <c r="AA39" s="154">
        <f>SUM(C43:Z43)</f>
        <v>101</v>
      </c>
      <c r="AB39" s="155">
        <v>105</v>
      </c>
      <c r="AC39" s="126" t="s">
        <v>7</v>
      </c>
    </row>
    <row r="40" spans="1:29" ht="13.9" customHeight="1" x14ac:dyDescent="0.15">
      <c r="A40" s="138"/>
      <c r="B40" s="152"/>
      <c r="C40" s="30">
        <v>4</v>
      </c>
      <c r="D40" s="31" t="s">
        <v>706</v>
      </c>
      <c r="E40" s="32">
        <v>6</v>
      </c>
      <c r="F40" s="33" t="s">
        <v>707</v>
      </c>
      <c r="G40" s="30">
        <v>2</v>
      </c>
      <c r="H40" s="31" t="s">
        <v>709</v>
      </c>
      <c r="I40" s="32">
        <v>4</v>
      </c>
      <c r="J40" s="31" t="s">
        <v>709</v>
      </c>
      <c r="K40" s="34"/>
      <c r="L40" s="33"/>
      <c r="M40" s="30">
        <v>5</v>
      </c>
      <c r="N40" s="31" t="s">
        <v>711</v>
      </c>
      <c r="O40" s="32">
        <v>3</v>
      </c>
      <c r="P40" s="33" t="s">
        <v>712</v>
      </c>
      <c r="Q40" s="30">
        <v>2</v>
      </c>
      <c r="R40" s="31" t="s">
        <v>717</v>
      </c>
      <c r="S40" s="32">
        <v>4</v>
      </c>
      <c r="T40" s="35" t="s">
        <v>718</v>
      </c>
      <c r="U40" s="30">
        <v>4</v>
      </c>
      <c r="V40" s="31" t="s">
        <v>721</v>
      </c>
      <c r="W40" s="32">
        <v>4</v>
      </c>
      <c r="X40" s="33" t="s">
        <v>723</v>
      </c>
      <c r="Y40" s="30"/>
      <c r="Z40" s="31"/>
      <c r="AA40" s="143"/>
      <c r="AB40" s="156"/>
      <c r="AC40" s="146"/>
    </row>
    <row r="41" spans="1:29" ht="13.9" customHeight="1" x14ac:dyDescent="0.15">
      <c r="A41" s="138"/>
      <c r="B41" s="152"/>
      <c r="C41" s="30"/>
      <c r="D41" s="31"/>
      <c r="E41" s="32"/>
      <c r="F41" s="33"/>
      <c r="G41" s="30">
        <v>2</v>
      </c>
      <c r="H41" s="31" t="s">
        <v>708</v>
      </c>
      <c r="I41" s="32"/>
      <c r="J41" s="31"/>
      <c r="K41" s="34"/>
      <c r="L41" s="33"/>
      <c r="M41" s="30"/>
      <c r="N41" s="31"/>
      <c r="O41" s="32">
        <v>6</v>
      </c>
      <c r="P41" s="33" t="s">
        <v>714</v>
      </c>
      <c r="Q41" s="30">
        <v>4</v>
      </c>
      <c r="R41" s="31" t="s">
        <v>726</v>
      </c>
      <c r="S41" s="32">
        <v>2</v>
      </c>
      <c r="T41" s="35" t="s">
        <v>719</v>
      </c>
      <c r="U41" s="30">
        <v>3</v>
      </c>
      <c r="V41" s="31" t="s">
        <v>720</v>
      </c>
      <c r="W41" s="32"/>
      <c r="X41" s="33"/>
      <c r="Y41" s="30"/>
      <c r="Z41" s="31"/>
      <c r="AA41" s="143"/>
      <c r="AB41" s="156"/>
      <c r="AC41" s="146"/>
    </row>
    <row r="42" spans="1:29" ht="13.9" customHeight="1" x14ac:dyDescent="0.15">
      <c r="A42" s="138"/>
      <c r="B42" s="152"/>
      <c r="C42" s="30"/>
      <c r="D42" s="31"/>
      <c r="E42" s="32"/>
      <c r="F42" s="33"/>
      <c r="G42" s="30"/>
      <c r="H42" s="31"/>
      <c r="I42" s="32"/>
      <c r="J42" s="31"/>
      <c r="K42" s="34"/>
      <c r="L42" s="33"/>
      <c r="M42" s="30"/>
      <c r="N42" s="31"/>
      <c r="O42" s="32"/>
      <c r="P42" s="33"/>
      <c r="Q42" s="30"/>
      <c r="R42" s="31"/>
      <c r="S42" s="32"/>
      <c r="T42" s="35"/>
      <c r="U42" s="30"/>
      <c r="V42" s="31"/>
      <c r="W42" s="32"/>
      <c r="X42" s="33"/>
      <c r="Y42" s="30"/>
      <c r="Z42" s="31"/>
      <c r="AA42" s="143"/>
      <c r="AB42" s="156"/>
      <c r="AC42" s="146"/>
    </row>
    <row r="43" spans="1:29" ht="13.9" customHeight="1" x14ac:dyDescent="0.15">
      <c r="A43" s="139"/>
      <c r="B43" s="152"/>
      <c r="C43" s="136">
        <f>SUM(C39:C42)</f>
        <v>6</v>
      </c>
      <c r="D43" s="135"/>
      <c r="E43" s="134">
        <f>SUM(E39:E42)</f>
        <v>10</v>
      </c>
      <c r="F43" s="135"/>
      <c r="G43" s="134">
        <f>SUM(G39:G42)</f>
        <v>10</v>
      </c>
      <c r="H43" s="135"/>
      <c r="I43" s="134">
        <f>SUM(I39:I42)</f>
        <v>10</v>
      </c>
      <c r="J43" s="136"/>
      <c r="K43" s="159">
        <f>SUM(K39:K42)</f>
        <v>0</v>
      </c>
      <c r="L43" s="135"/>
      <c r="M43" s="136">
        <f>SUM(M39:M42)</f>
        <v>10</v>
      </c>
      <c r="N43" s="136"/>
      <c r="O43" s="134">
        <f>SUM(O39:O42)</f>
        <v>10</v>
      </c>
      <c r="P43" s="135"/>
      <c r="Q43" s="136">
        <f>SUM(Q39:Q42)</f>
        <v>10</v>
      </c>
      <c r="R43" s="136"/>
      <c r="S43" s="134">
        <f>SUM(S39:S42)</f>
        <v>10</v>
      </c>
      <c r="T43" s="158"/>
      <c r="U43" s="136">
        <f>SUM(U39:U42)</f>
        <v>11</v>
      </c>
      <c r="V43" s="136"/>
      <c r="W43" s="134">
        <f>SUM(W39:W42)</f>
        <v>8</v>
      </c>
      <c r="X43" s="135"/>
      <c r="Y43" s="136">
        <f>SUM(Y39:Y42)</f>
        <v>6</v>
      </c>
      <c r="Z43" s="135"/>
      <c r="AA43" s="143"/>
      <c r="AB43" s="156"/>
      <c r="AC43" s="133"/>
    </row>
    <row r="44" spans="1:29" ht="13.9" customHeight="1" x14ac:dyDescent="0.15">
      <c r="A44" s="221" t="s">
        <v>11</v>
      </c>
      <c r="B44" s="152"/>
      <c r="C44" s="36"/>
      <c r="D44" s="37"/>
      <c r="E44" s="38"/>
      <c r="F44" s="39"/>
      <c r="G44" s="36"/>
      <c r="H44" s="37"/>
      <c r="I44" s="38"/>
      <c r="J44" s="37"/>
      <c r="K44" s="40"/>
      <c r="L44" s="39"/>
      <c r="M44" s="36">
        <v>2</v>
      </c>
      <c r="N44" s="37" t="s">
        <v>728</v>
      </c>
      <c r="O44" s="38"/>
      <c r="P44" s="39"/>
      <c r="Q44" s="36"/>
      <c r="R44" s="37"/>
      <c r="S44" s="38"/>
      <c r="T44" s="41"/>
      <c r="U44" s="36"/>
      <c r="V44" s="37"/>
      <c r="W44" s="38"/>
      <c r="X44" s="39"/>
      <c r="Y44" s="36"/>
      <c r="Z44" s="37"/>
      <c r="AA44" s="142">
        <f>SUM(C46:Z46)</f>
        <v>4</v>
      </c>
      <c r="AB44" s="156"/>
      <c r="AC44" s="224" t="s">
        <v>11</v>
      </c>
    </row>
    <row r="45" spans="1:29" ht="13.9" customHeight="1" x14ac:dyDescent="0.15">
      <c r="A45" s="222"/>
      <c r="B45" s="152"/>
      <c r="C45" s="30"/>
      <c r="D45" s="31"/>
      <c r="E45" s="32"/>
      <c r="F45" s="33"/>
      <c r="G45" s="30"/>
      <c r="H45" s="31"/>
      <c r="I45" s="32"/>
      <c r="J45" s="31"/>
      <c r="K45" s="34"/>
      <c r="L45" s="33"/>
      <c r="M45" s="30">
        <v>2</v>
      </c>
      <c r="N45" s="31" t="s">
        <v>729</v>
      </c>
      <c r="O45" s="32"/>
      <c r="P45" s="33"/>
      <c r="Q45" s="30"/>
      <c r="R45" s="31"/>
      <c r="S45" s="32"/>
      <c r="T45" s="35"/>
      <c r="U45" s="30"/>
      <c r="V45" s="31"/>
      <c r="W45" s="32"/>
      <c r="X45" s="33"/>
      <c r="Y45" s="30"/>
      <c r="Z45" s="31"/>
      <c r="AA45" s="143"/>
      <c r="AB45" s="156"/>
      <c r="AC45" s="192"/>
    </row>
    <row r="46" spans="1:29" ht="13.9" customHeight="1" thickBot="1" x14ac:dyDescent="0.2">
      <c r="A46" s="223"/>
      <c r="B46" s="153"/>
      <c r="C46" s="147">
        <f>SUM(C44:C45)</f>
        <v>0</v>
      </c>
      <c r="D46" s="148"/>
      <c r="E46" s="149">
        <f>SUM(E44:E45)</f>
        <v>0</v>
      </c>
      <c r="F46" s="148"/>
      <c r="G46" s="149">
        <f>SUM(G44:G45)</f>
        <v>0</v>
      </c>
      <c r="H46" s="148"/>
      <c r="I46" s="149">
        <f>SUM(I44:I45)</f>
        <v>0</v>
      </c>
      <c r="J46" s="147"/>
      <c r="K46" s="150">
        <f>SUM(K44:K45)</f>
        <v>0</v>
      </c>
      <c r="L46" s="148"/>
      <c r="M46" s="147">
        <f>SUM(M44:M45)</f>
        <v>4</v>
      </c>
      <c r="N46" s="147"/>
      <c r="O46" s="149">
        <f>SUM(O44:O45)</f>
        <v>0</v>
      </c>
      <c r="P46" s="148"/>
      <c r="Q46" s="147">
        <f>SUM(Q44:Q45)</f>
        <v>0</v>
      </c>
      <c r="R46" s="147"/>
      <c r="S46" s="149">
        <f>SUM(S44:S45)</f>
        <v>0</v>
      </c>
      <c r="T46" s="164"/>
      <c r="U46" s="147">
        <f>SUM(U44:U45)</f>
        <v>0</v>
      </c>
      <c r="V46" s="147"/>
      <c r="W46" s="149">
        <f>SUM(W44:W45)</f>
        <v>0</v>
      </c>
      <c r="X46" s="148"/>
      <c r="Y46" s="147">
        <f>SUM(Y44:Y45)</f>
        <v>0</v>
      </c>
      <c r="Z46" s="148"/>
      <c r="AA46" s="144"/>
      <c r="AB46" s="157"/>
      <c r="AC46" s="193"/>
    </row>
    <row r="47" spans="1:29" ht="13.9" customHeight="1" x14ac:dyDescent="0.15">
      <c r="A47" s="169" t="s">
        <v>16</v>
      </c>
      <c r="B47" s="151">
        <v>35</v>
      </c>
      <c r="C47" s="24">
        <v>1</v>
      </c>
      <c r="D47" s="25" t="s">
        <v>826</v>
      </c>
      <c r="E47" s="26">
        <v>1</v>
      </c>
      <c r="F47" s="27" t="s">
        <v>827</v>
      </c>
      <c r="G47" s="24">
        <v>1</v>
      </c>
      <c r="H47" s="25" t="s">
        <v>828</v>
      </c>
      <c r="I47" s="26">
        <v>1</v>
      </c>
      <c r="J47" s="25" t="s">
        <v>829</v>
      </c>
      <c r="K47" s="28"/>
      <c r="L47" s="27"/>
      <c r="M47" s="24">
        <v>1</v>
      </c>
      <c r="N47" s="25" t="s">
        <v>830</v>
      </c>
      <c r="O47" s="26">
        <v>1</v>
      </c>
      <c r="P47" s="27" t="s">
        <v>831</v>
      </c>
      <c r="Q47" s="24">
        <v>1</v>
      </c>
      <c r="R47" s="25" t="s">
        <v>832</v>
      </c>
      <c r="S47" s="26">
        <v>1</v>
      </c>
      <c r="T47" s="29" t="s">
        <v>833</v>
      </c>
      <c r="U47" s="24">
        <v>1</v>
      </c>
      <c r="V47" s="25" t="s">
        <v>834</v>
      </c>
      <c r="W47" s="26">
        <v>1</v>
      </c>
      <c r="X47" s="27" t="s">
        <v>835</v>
      </c>
      <c r="Y47" s="24">
        <v>1</v>
      </c>
      <c r="Z47" s="25" t="s">
        <v>836</v>
      </c>
      <c r="AA47" s="154">
        <f>SUM(C51:Z51)</f>
        <v>35</v>
      </c>
      <c r="AB47" s="155">
        <v>35</v>
      </c>
      <c r="AC47" s="132" t="s">
        <v>16</v>
      </c>
    </row>
    <row r="48" spans="1:29" ht="13.9" customHeight="1" x14ac:dyDescent="0.15">
      <c r="A48" s="138"/>
      <c r="B48" s="152"/>
      <c r="C48" s="30">
        <v>1</v>
      </c>
      <c r="D48" s="31" t="s">
        <v>837</v>
      </c>
      <c r="E48" s="32">
        <v>1</v>
      </c>
      <c r="F48" s="33" t="s">
        <v>838</v>
      </c>
      <c r="G48" s="30">
        <v>1</v>
      </c>
      <c r="H48" s="31" t="s">
        <v>839</v>
      </c>
      <c r="I48" s="32">
        <v>1</v>
      </c>
      <c r="J48" s="31" t="s">
        <v>840</v>
      </c>
      <c r="K48" s="34"/>
      <c r="L48" s="33"/>
      <c r="M48" s="30">
        <v>1</v>
      </c>
      <c r="N48" s="31" t="s">
        <v>841</v>
      </c>
      <c r="O48" s="32">
        <v>1</v>
      </c>
      <c r="P48" s="33" t="s">
        <v>842</v>
      </c>
      <c r="Q48" s="30">
        <v>1</v>
      </c>
      <c r="R48" s="31" t="s">
        <v>843</v>
      </c>
      <c r="S48" s="32">
        <v>1</v>
      </c>
      <c r="T48" s="35" t="s">
        <v>844</v>
      </c>
      <c r="U48" s="30">
        <v>1</v>
      </c>
      <c r="V48" s="31" t="s">
        <v>845</v>
      </c>
      <c r="W48" s="32">
        <v>1</v>
      </c>
      <c r="X48" s="33" t="s">
        <v>846</v>
      </c>
      <c r="Y48" s="30">
        <v>1</v>
      </c>
      <c r="Z48" s="31" t="s">
        <v>847</v>
      </c>
      <c r="AA48" s="143"/>
      <c r="AB48" s="156"/>
      <c r="AC48" s="146"/>
    </row>
    <row r="49" spans="1:29" ht="13.9" customHeight="1" x14ac:dyDescent="0.15">
      <c r="A49" s="138"/>
      <c r="B49" s="152"/>
      <c r="C49" s="30">
        <v>1</v>
      </c>
      <c r="D49" s="31" t="s">
        <v>848</v>
      </c>
      <c r="E49" s="32">
        <v>1</v>
      </c>
      <c r="F49" s="33" t="s">
        <v>849</v>
      </c>
      <c r="G49" s="30">
        <v>1</v>
      </c>
      <c r="H49" s="31" t="s">
        <v>850</v>
      </c>
      <c r="I49" s="32"/>
      <c r="J49" s="31"/>
      <c r="K49" s="34"/>
      <c r="L49" s="33"/>
      <c r="M49" s="30">
        <v>1</v>
      </c>
      <c r="N49" s="31" t="s">
        <v>851</v>
      </c>
      <c r="O49" s="32">
        <v>1</v>
      </c>
      <c r="P49" s="33" t="s">
        <v>852</v>
      </c>
      <c r="Q49" s="30">
        <v>1</v>
      </c>
      <c r="R49" s="31" t="s">
        <v>853</v>
      </c>
      <c r="S49" s="32">
        <v>1</v>
      </c>
      <c r="T49" s="35" t="s">
        <v>854</v>
      </c>
      <c r="U49" s="30">
        <v>1</v>
      </c>
      <c r="V49" s="31" t="s">
        <v>855</v>
      </c>
      <c r="W49" s="32">
        <v>1</v>
      </c>
      <c r="X49" s="33" t="s">
        <v>856</v>
      </c>
      <c r="Y49" s="30"/>
      <c r="Z49" s="31"/>
      <c r="AA49" s="143"/>
      <c r="AB49" s="156"/>
      <c r="AC49" s="146"/>
    </row>
    <row r="50" spans="1:29" ht="13.9" customHeight="1" x14ac:dyDescent="0.15">
      <c r="A50" s="138"/>
      <c r="B50" s="152"/>
      <c r="C50" s="30"/>
      <c r="D50" s="31"/>
      <c r="E50" s="32"/>
      <c r="F50" s="33"/>
      <c r="G50" s="30">
        <v>1</v>
      </c>
      <c r="H50" s="31" t="s">
        <v>857</v>
      </c>
      <c r="I50" s="32"/>
      <c r="J50" s="31"/>
      <c r="K50" s="34"/>
      <c r="L50" s="33"/>
      <c r="M50" s="30"/>
      <c r="N50" s="31"/>
      <c r="O50" s="32">
        <v>1</v>
      </c>
      <c r="P50" s="33" t="s">
        <v>858</v>
      </c>
      <c r="Q50" s="30">
        <v>1</v>
      </c>
      <c r="R50" s="31" t="s">
        <v>859</v>
      </c>
      <c r="S50" s="32"/>
      <c r="T50" s="35"/>
      <c r="U50" s="30"/>
      <c r="V50" s="31"/>
      <c r="W50" s="32">
        <v>1</v>
      </c>
      <c r="X50" s="33" t="s">
        <v>860</v>
      </c>
      <c r="Y50" s="30"/>
      <c r="Z50" s="31"/>
      <c r="AA50" s="143"/>
      <c r="AB50" s="156"/>
      <c r="AC50" s="146"/>
    </row>
    <row r="51" spans="1:29" ht="13.9" customHeight="1" thickBot="1" x14ac:dyDescent="0.2">
      <c r="A51" s="150"/>
      <c r="B51" s="153"/>
      <c r="C51" s="147">
        <f>SUM(C47:C50)</f>
        <v>3</v>
      </c>
      <c r="D51" s="148"/>
      <c r="E51" s="149">
        <f>SUM(E47:E50)</f>
        <v>3</v>
      </c>
      <c r="F51" s="148"/>
      <c r="G51" s="149">
        <f>SUM(G47:G50)</f>
        <v>4</v>
      </c>
      <c r="H51" s="148"/>
      <c r="I51" s="149">
        <f>SUM(I47:I50)</f>
        <v>2</v>
      </c>
      <c r="J51" s="147"/>
      <c r="K51" s="150">
        <f>SUM(K47:K50)</f>
        <v>0</v>
      </c>
      <c r="L51" s="148"/>
      <c r="M51" s="147">
        <f>SUM(M47:M50)</f>
        <v>3</v>
      </c>
      <c r="N51" s="147"/>
      <c r="O51" s="149">
        <f>SUM(O47:O50)</f>
        <v>4</v>
      </c>
      <c r="P51" s="148"/>
      <c r="Q51" s="147">
        <f>SUM(Q47:Q50)</f>
        <v>4</v>
      </c>
      <c r="R51" s="147"/>
      <c r="S51" s="149">
        <f>SUM(S47:S50)</f>
        <v>3</v>
      </c>
      <c r="T51" s="164"/>
      <c r="U51" s="147">
        <f>SUM(U47:U50)</f>
        <v>3</v>
      </c>
      <c r="V51" s="147"/>
      <c r="W51" s="149">
        <f>SUM(W47:W50)</f>
        <v>4</v>
      </c>
      <c r="X51" s="148"/>
      <c r="Y51" s="147">
        <f>SUM(Y47:Y50)</f>
        <v>2</v>
      </c>
      <c r="Z51" s="148"/>
      <c r="AA51" s="143"/>
      <c r="AB51" s="157"/>
      <c r="AC51" s="127"/>
    </row>
    <row r="52" spans="1:29" ht="13.9" customHeight="1" x14ac:dyDescent="0.15">
      <c r="A52" s="225" t="s">
        <v>12</v>
      </c>
      <c r="B52" s="152">
        <v>35</v>
      </c>
      <c r="C52" s="24">
        <v>2</v>
      </c>
      <c r="D52" s="25" t="s">
        <v>166</v>
      </c>
      <c r="E52" s="26">
        <v>4</v>
      </c>
      <c r="F52" s="27" t="s">
        <v>167</v>
      </c>
      <c r="G52" s="24">
        <v>3</v>
      </c>
      <c r="H52" s="25" t="s">
        <v>168</v>
      </c>
      <c r="I52" s="26">
        <v>3</v>
      </c>
      <c r="J52" s="25" t="s">
        <v>169</v>
      </c>
      <c r="K52" s="28"/>
      <c r="L52" s="27"/>
      <c r="M52" s="24">
        <v>3</v>
      </c>
      <c r="N52" s="25" t="s">
        <v>170</v>
      </c>
      <c r="O52" s="26">
        <v>3</v>
      </c>
      <c r="P52" s="27" t="s">
        <v>171</v>
      </c>
      <c r="Q52" s="24">
        <v>4</v>
      </c>
      <c r="R52" s="25" t="s">
        <v>172</v>
      </c>
      <c r="S52" s="26">
        <v>3</v>
      </c>
      <c r="T52" s="29" t="s">
        <v>173</v>
      </c>
      <c r="U52" s="24">
        <v>1</v>
      </c>
      <c r="V52" s="25" t="s">
        <v>173</v>
      </c>
      <c r="W52" s="26">
        <v>2</v>
      </c>
      <c r="X52" s="27" t="s">
        <v>174</v>
      </c>
      <c r="Y52" s="24">
        <v>2</v>
      </c>
      <c r="Z52" s="25" t="s">
        <v>174</v>
      </c>
      <c r="AA52" s="154">
        <f>SUM(C56:Z56)</f>
        <v>35</v>
      </c>
      <c r="AB52" s="156">
        <v>35</v>
      </c>
      <c r="AC52" s="227" t="s">
        <v>12</v>
      </c>
    </row>
    <row r="53" spans="1:29" ht="13.9" customHeight="1" x14ac:dyDescent="0.15">
      <c r="A53" s="190"/>
      <c r="B53" s="152"/>
      <c r="C53" s="30"/>
      <c r="D53" s="31"/>
      <c r="E53" s="32"/>
      <c r="F53" s="33"/>
      <c r="G53" s="30">
        <v>1</v>
      </c>
      <c r="H53" s="31" t="s">
        <v>169</v>
      </c>
      <c r="I53" s="32">
        <v>1</v>
      </c>
      <c r="J53" s="31" t="s">
        <v>170</v>
      </c>
      <c r="K53" s="34"/>
      <c r="L53" s="33"/>
      <c r="M53" s="30">
        <v>1</v>
      </c>
      <c r="N53" s="31" t="s">
        <v>171</v>
      </c>
      <c r="O53" s="32">
        <v>1</v>
      </c>
      <c r="P53" s="33" t="s">
        <v>172</v>
      </c>
      <c r="Q53" s="30"/>
      <c r="R53" s="31"/>
      <c r="S53" s="32"/>
      <c r="T53" s="35"/>
      <c r="U53" s="30">
        <v>1</v>
      </c>
      <c r="V53" s="31" t="s">
        <v>174</v>
      </c>
      <c r="W53" s="32"/>
      <c r="X53" s="33"/>
      <c r="Y53" s="30"/>
      <c r="Z53" s="31"/>
      <c r="AA53" s="143"/>
      <c r="AB53" s="156"/>
      <c r="AC53" s="192"/>
    </row>
    <row r="54" spans="1:29" ht="13.9" customHeight="1" x14ac:dyDescent="0.15">
      <c r="A54" s="190"/>
      <c r="B54" s="152"/>
      <c r="C54" s="30"/>
      <c r="D54" s="31"/>
      <c r="E54" s="32"/>
      <c r="F54" s="33"/>
      <c r="G54" s="30"/>
      <c r="H54" s="31"/>
      <c r="I54" s="32"/>
      <c r="J54" s="31"/>
      <c r="K54" s="34"/>
      <c r="L54" s="33"/>
      <c r="M54" s="30"/>
      <c r="N54" s="31"/>
      <c r="O54" s="32"/>
      <c r="P54" s="33"/>
      <c r="Q54" s="30"/>
      <c r="R54" s="31"/>
      <c r="S54" s="32"/>
      <c r="T54" s="35"/>
      <c r="U54" s="30"/>
      <c r="V54" s="31"/>
      <c r="W54" s="32"/>
      <c r="X54" s="33"/>
      <c r="Y54" s="30"/>
      <c r="Z54" s="31"/>
      <c r="AA54" s="143"/>
      <c r="AB54" s="156"/>
      <c r="AC54" s="192"/>
    </row>
    <row r="55" spans="1:29" ht="13.9" customHeight="1" x14ac:dyDescent="0.15">
      <c r="A55" s="190"/>
      <c r="B55" s="152"/>
      <c r="C55" s="30"/>
      <c r="D55" s="31"/>
      <c r="E55" s="32"/>
      <c r="F55" s="33"/>
      <c r="G55" s="30"/>
      <c r="H55" s="31"/>
      <c r="I55" s="32"/>
      <c r="J55" s="31"/>
      <c r="K55" s="34"/>
      <c r="L55" s="33"/>
      <c r="M55" s="30"/>
      <c r="N55" s="31"/>
      <c r="O55" s="32"/>
      <c r="P55" s="33"/>
      <c r="Q55" s="30"/>
      <c r="R55" s="31"/>
      <c r="S55" s="32"/>
      <c r="T55" s="35"/>
      <c r="U55" s="30"/>
      <c r="V55" s="31"/>
      <c r="W55" s="32"/>
      <c r="X55" s="33"/>
      <c r="Y55" s="30"/>
      <c r="Z55" s="31"/>
      <c r="AA55" s="143"/>
      <c r="AB55" s="156"/>
      <c r="AC55" s="192"/>
    </row>
    <row r="56" spans="1:29" ht="13.9" customHeight="1" thickBot="1" x14ac:dyDescent="0.2">
      <c r="A56" s="226"/>
      <c r="B56" s="152"/>
      <c r="C56" s="147">
        <f>SUM(C52:C55)</f>
        <v>2</v>
      </c>
      <c r="D56" s="148"/>
      <c r="E56" s="149">
        <f>SUM(E52:E55)</f>
        <v>4</v>
      </c>
      <c r="F56" s="148"/>
      <c r="G56" s="149">
        <f>SUM(G52:G55)</f>
        <v>4</v>
      </c>
      <c r="H56" s="148"/>
      <c r="I56" s="149">
        <f>SUM(I52:I55)</f>
        <v>4</v>
      </c>
      <c r="J56" s="147"/>
      <c r="K56" s="150">
        <f>SUM(K52:K55)</f>
        <v>0</v>
      </c>
      <c r="L56" s="148"/>
      <c r="M56" s="147">
        <f>SUM(M52:M55)</f>
        <v>4</v>
      </c>
      <c r="N56" s="147"/>
      <c r="O56" s="149">
        <f>SUM(O52:O55)</f>
        <v>4</v>
      </c>
      <c r="P56" s="148"/>
      <c r="Q56" s="147">
        <f>SUM(Q52:Q55)</f>
        <v>4</v>
      </c>
      <c r="R56" s="147"/>
      <c r="S56" s="149">
        <f>SUM(S52:S55)</f>
        <v>3</v>
      </c>
      <c r="T56" s="164"/>
      <c r="U56" s="147">
        <f>SUM(U52:U55)</f>
        <v>2</v>
      </c>
      <c r="V56" s="147"/>
      <c r="W56" s="149">
        <f>SUM(W52:W55)</f>
        <v>2</v>
      </c>
      <c r="X56" s="148"/>
      <c r="Y56" s="147">
        <f>SUM(Y52:Y55)</f>
        <v>2</v>
      </c>
      <c r="Z56" s="148"/>
      <c r="AA56" s="143"/>
      <c r="AB56" s="156"/>
      <c r="AC56" s="228"/>
    </row>
    <row r="57" spans="1:29" ht="13.9" customHeight="1" x14ac:dyDescent="0.15">
      <c r="A57" s="169" t="s">
        <v>28</v>
      </c>
      <c r="B57" s="151">
        <v>35</v>
      </c>
      <c r="C57" s="30">
        <v>1</v>
      </c>
      <c r="D57" s="31" t="s">
        <v>815</v>
      </c>
      <c r="E57" s="32">
        <v>4</v>
      </c>
      <c r="F57" s="33" t="s">
        <v>815</v>
      </c>
      <c r="G57" s="30">
        <v>4</v>
      </c>
      <c r="H57" s="31" t="s">
        <v>816</v>
      </c>
      <c r="I57" s="32">
        <v>2</v>
      </c>
      <c r="J57" s="31" t="s">
        <v>816</v>
      </c>
      <c r="K57" s="34"/>
      <c r="L57" s="33"/>
      <c r="M57" s="30">
        <v>4</v>
      </c>
      <c r="N57" s="31" t="s">
        <v>818</v>
      </c>
      <c r="O57" s="32">
        <v>4</v>
      </c>
      <c r="P57" s="33" t="s">
        <v>818</v>
      </c>
      <c r="Q57" s="30">
        <v>4</v>
      </c>
      <c r="R57" s="31" t="s">
        <v>818</v>
      </c>
      <c r="S57" s="32">
        <v>2</v>
      </c>
      <c r="T57" s="35" t="s">
        <v>817</v>
      </c>
      <c r="U57" s="30">
        <v>1</v>
      </c>
      <c r="V57" s="31" t="s">
        <v>819</v>
      </c>
      <c r="W57" s="32">
        <v>4</v>
      </c>
      <c r="X57" s="33" t="s">
        <v>819</v>
      </c>
      <c r="Y57" s="30">
        <v>4</v>
      </c>
      <c r="Z57" s="31" t="s">
        <v>819</v>
      </c>
      <c r="AA57" s="154">
        <f>SUM(C60:Z60)</f>
        <v>34</v>
      </c>
      <c r="AB57" s="155">
        <v>35</v>
      </c>
      <c r="AC57" s="132" t="s">
        <v>28</v>
      </c>
    </row>
    <row r="58" spans="1:29" ht="13.9" customHeight="1" x14ac:dyDescent="0.15">
      <c r="A58" s="138"/>
      <c r="B58" s="152"/>
      <c r="C58" s="30"/>
      <c r="D58" s="31"/>
      <c r="E58" s="32"/>
      <c r="F58" s="33"/>
      <c r="G58" s="30"/>
      <c r="H58" s="31"/>
      <c r="I58" s="32"/>
      <c r="J58" s="31"/>
      <c r="K58" s="34"/>
      <c r="L58" s="33"/>
      <c r="M58" s="30"/>
      <c r="N58" s="31"/>
      <c r="O58" s="32"/>
      <c r="P58" s="33"/>
      <c r="Q58" s="30"/>
      <c r="R58" s="31"/>
      <c r="S58" s="32"/>
      <c r="T58" s="35"/>
      <c r="U58" s="30"/>
      <c r="V58" s="31"/>
      <c r="W58" s="32"/>
      <c r="X58" s="33"/>
      <c r="Y58" s="30"/>
      <c r="Z58" s="31"/>
      <c r="AA58" s="143"/>
      <c r="AB58" s="156"/>
      <c r="AC58" s="146"/>
    </row>
    <row r="59" spans="1:29" ht="13.9" customHeight="1" x14ac:dyDescent="0.15">
      <c r="A59" s="138"/>
      <c r="B59" s="152"/>
      <c r="C59" s="30"/>
      <c r="D59" s="31"/>
      <c r="E59" s="32"/>
      <c r="F59" s="33"/>
      <c r="G59" s="30"/>
      <c r="H59" s="31"/>
      <c r="I59" s="32"/>
      <c r="J59" s="31"/>
      <c r="K59" s="34"/>
      <c r="L59" s="33"/>
      <c r="M59" s="30"/>
      <c r="N59" s="31"/>
      <c r="O59" s="32"/>
      <c r="P59" s="33"/>
      <c r="Q59" s="30"/>
      <c r="R59" s="31"/>
      <c r="S59" s="32"/>
      <c r="T59" s="35"/>
      <c r="U59" s="30"/>
      <c r="V59" s="31"/>
      <c r="W59" s="32"/>
      <c r="X59" s="33"/>
      <c r="Y59" s="30"/>
      <c r="Z59" s="31"/>
      <c r="AA59" s="143"/>
      <c r="AB59" s="156"/>
      <c r="AC59" s="146"/>
    </row>
    <row r="60" spans="1:29" ht="13.9" customHeight="1" thickBot="1" x14ac:dyDescent="0.2">
      <c r="A60" s="150"/>
      <c r="B60" s="153"/>
      <c r="C60" s="147">
        <f>SUM(C57:C59)</f>
        <v>1</v>
      </c>
      <c r="D60" s="148"/>
      <c r="E60" s="149">
        <f>SUM(E57:E59)</f>
        <v>4</v>
      </c>
      <c r="F60" s="148"/>
      <c r="G60" s="149">
        <f>SUM(G57:G59)</f>
        <v>4</v>
      </c>
      <c r="H60" s="148"/>
      <c r="I60" s="149">
        <f>SUM(I57:I59)</f>
        <v>2</v>
      </c>
      <c r="J60" s="147"/>
      <c r="K60" s="150">
        <f>SUM(K57:K59)</f>
        <v>0</v>
      </c>
      <c r="L60" s="148"/>
      <c r="M60" s="147">
        <f>SUM(M57:M59)</f>
        <v>4</v>
      </c>
      <c r="N60" s="147"/>
      <c r="O60" s="149">
        <f>SUM(O57:O59)</f>
        <v>4</v>
      </c>
      <c r="P60" s="148"/>
      <c r="Q60" s="147">
        <f>SUM(Q57:Q59)</f>
        <v>4</v>
      </c>
      <c r="R60" s="147"/>
      <c r="S60" s="149">
        <f>SUM(S57:S59)</f>
        <v>2</v>
      </c>
      <c r="T60" s="164"/>
      <c r="U60" s="147">
        <f>SUM(U57:U59)</f>
        <v>1</v>
      </c>
      <c r="V60" s="147"/>
      <c r="W60" s="149">
        <f>SUM(W57:W59)</f>
        <v>4</v>
      </c>
      <c r="X60" s="148"/>
      <c r="Y60" s="147">
        <f>SUM(Y57:Y59)</f>
        <v>4</v>
      </c>
      <c r="Z60" s="148"/>
      <c r="AA60" s="144"/>
      <c r="AB60" s="157"/>
      <c r="AC60" s="127"/>
    </row>
    <row r="61" spans="1:29" ht="13.9" customHeight="1" x14ac:dyDescent="0.15">
      <c r="A61" s="170" t="s">
        <v>30</v>
      </c>
      <c r="B61" s="151">
        <v>12</v>
      </c>
      <c r="C61" s="24">
        <v>2</v>
      </c>
      <c r="D61" s="25" t="s">
        <v>820</v>
      </c>
      <c r="E61" s="26">
        <v>1</v>
      </c>
      <c r="F61" s="27" t="s">
        <v>821</v>
      </c>
      <c r="G61" s="24">
        <v>2</v>
      </c>
      <c r="H61" s="25" t="s">
        <v>822</v>
      </c>
      <c r="I61" s="26"/>
      <c r="J61" s="25"/>
      <c r="K61" s="28"/>
      <c r="L61" s="27"/>
      <c r="M61" s="24"/>
      <c r="N61" s="25"/>
      <c r="O61" s="26">
        <v>1</v>
      </c>
      <c r="P61" s="27" t="s">
        <v>823</v>
      </c>
      <c r="Q61" s="24">
        <v>1</v>
      </c>
      <c r="R61" s="25" t="s">
        <v>824</v>
      </c>
      <c r="S61" s="26">
        <v>5</v>
      </c>
      <c r="T61" s="29" t="s">
        <v>825</v>
      </c>
      <c r="U61" s="24"/>
      <c r="V61" s="25"/>
      <c r="W61" s="26"/>
      <c r="X61" s="27"/>
      <c r="Y61" s="24"/>
      <c r="Z61" s="25"/>
      <c r="AA61" s="154">
        <f>SUM(C64:Z64)</f>
        <v>12</v>
      </c>
      <c r="AB61" s="155">
        <v>12</v>
      </c>
      <c r="AC61" s="176" t="s">
        <v>30</v>
      </c>
    </row>
    <row r="62" spans="1:29" ht="13.9" customHeight="1" x14ac:dyDescent="0.15">
      <c r="A62" s="171"/>
      <c r="B62" s="152"/>
      <c r="C62" s="30"/>
      <c r="D62" s="31"/>
      <c r="E62" s="32"/>
      <c r="F62" s="33"/>
      <c r="G62" s="30"/>
      <c r="H62" s="31"/>
      <c r="I62" s="32"/>
      <c r="J62" s="31"/>
      <c r="K62" s="34"/>
      <c r="L62" s="33"/>
      <c r="M62" s="30"/>
      <c r="N62" s="31"/>
      <c r="O62" s="32"/>
      <c r="P62" s="33"/>
      <c r="Q62" s="30"/>
      <c r="R62" s="31"/>
      <c r="S62" s="32"/>
      <c r="T62" s="35"/>
      <c r="U62" s="30"/>
      <c r="V62" s="31"/>
      <c r="W62" s="32"/>
      <c r="X62" s="33"/>
      <c r="Y62" s="30"/>
      <c r="Z62" s="31"/>
      <c r="AA62" s="143"/>
      <c r="AB62" s="156"/>
      <c r="AC62" s="177"/>
    </row>
    <row r="63" spans="1:29" ht="13.9" customHeight="1" x14ac:dyDescent="0.15">
      <c r="A63" s="171"/>
      <c r="B63" s="152"/>
      <c r="C63" s="30"/>
      <c r="D63" s="31"/>
      <c r="E63" s="32"/>
      <c r="F63" s="33"/>
      <c r="G63" s="30"/>
      <c r="H63" s="31"/>
      <c r="I63" s="32"/>
      <c r="J63" s="31"/>
      <c r="K63" s="34"/>
      <c r="L63" s="33"/>
      <c r="M63" s="30"/>
      <c r="N63" s="31"/>
      <c r="O63" s="32"/>
      <c r="P63" s="33"/>
      <c r="Q63" s="30"/>
      <c r="R63" s="31"/>
      <c r="S63" s="32"/>
      <c r="T63" s="35"/>
      <c r="U63" s="30"/>
      <c r="V63" s="31"/>
      <c r="W63" s="32"/>
      <c r="X63" s="33"/>
      <c r="Y63" s="30"/>
      <c r="Z63" s="31"/>
      <c r="AA63" s="143"/>
      <c r="AB63" s="156"/>
      <c r="AC63" s="177"/>
    </row>
    <row r="64" spans="1:29" ht="13.9" customHeight="1" x14ac:dyDescent="0.15">
      <c r="A64" s="172"/>
      <c r="B64" s="173"/>
      <c r="C64" s="161">
        <f>SUM(C61:C63)</f>
        <v>2</v>
      </c>
      <c r="D64" s="162"/>
      <c r="E64" s="163">
        <f>SUM(E61:E63)</f>
        <v>1</v>
      </c>
      <c r="F64" s="162"/>
      <c r="G64" s="163">
        <f>SUM(G61:G63)</f>
        <v>2</v>
      </c>
      <c r="H64" s="162"/>
      <c r="I64" s="163">
        <f>SUM(I61:I63)</f>
        <v>0</v>
      </c>
      <c r="J64" s="161"/>
      <c r="K64" s="139">
        <f>SUM(K61:K63)</f>
        <v>0</v>
      </c>
      <c r="L64" s="162"/>
      <c r="M64" s="161">
        <f>SUM(M61:M63)</f>
        <v>0</v>
      </c>
      <c r="N64" s="161"/>
      <c r="O64" s="163">
        <f>SUM(O61:O63)</f>
        <v>1</v>
      </c>
      <c r="P64" s="162"/>
      <c r="Q64" s="161">
        <f>SUM(Q61:Q63)</f>
        <v>1</v>
      </c>
      <c r="R64" s="161"/>
      <c r="S64" s="163">
        <f>SUM(S61:S63)</f>
        <v>5</v>
      </c>
      <c r="T64" s="165"/>
      <c r="U64" s="161">
        <f>SUM(U61:U63)</f>
        <v>0</v>
      </c>
      <c r="V64" s="161"/>
      <c r="W64" s="163">
        <f>SUM(W61:W63)</f>
        <v>0</v>
      </c>
      <c r="X64" s="162"/>
      <c r="Y64" s="161">
        <f>SUM(Y61:Y63)</f>
        <v>0</v>
      </c>
      <c r="Z64" s="162"/>
      <c r="AA64" s="174"/>
      <c r="AB64" s="175"/>
      <c r="AC64" s="178"/>
    </row>
    <row r="65" spans="1:29" ht="13.9" customHeight="1" x14ac:dyDescent="0.15">
      <c r="A65" s="18" t="s">
        <v>29</v>
      </c>
      <c r="B65" s="19">
        <v>23</v>
      </c>
      <c r="C65" s="36"/>
      <c r="D65" s="48"/>
      <c r="E65" s="38"/>
      <c r="F65" s="49"/>
      <c r="G65" s="36"/>
      <c r="H65" s="48"/>
      <c r="I65" s="38"/>
      <c r="J65" s="48"/>
      <c r="K65" s="40"/>
      <c r="L65" s="49"/>
      <c r="M65" s="36"/>
      <c r="N65" s="48"/>
      <c r="O65" s="38"/>
      <c r="P65" s="49"/>
      <c r="Q65" s="36"/>
      <c r="R65" s="48"/>
      <c r="S65" s="38"/>
      <c r="T65" s="50"/>
      <c r="U65" s="36"/>
      <c r="V65" s="48"/>
      <c r="W65" s="38"/>
      <c r="X65" s="49"/>
      <c r="Y65" s="36"/>
      <c r="Z65" s="48"/>
      <c r="AA65" s="179">
        <f>SUM(C66:Z66)</f>
        <v>23</v>
      </c>
      <c r="AB65" s="180">
        <v>23</v>
      </c>
      <c r="AC65" s="182" t="s">
        <v>29</v>
      </c>
    </row>
    <row r="66" spans="1:29" ht="13.9" customHeight="1" thickBot="1" x14ac:dyDescent="0.2">
      <c r="A66" s="51" t="s">
        <v>34</v>
      </c>
      <c r="B66" s="52"/>
      <c r="C66" s="183">
        <v>2</v>
      </c>
      <c r="D66" s="184"/>
      <c r="E66" s="185">
        <v>2</v>
      </c>
      <c r="F66" s="185"/>
      <c r="G66" s="185">
        <v>2</v>
      </c>
      <c r="H66" s="185"/>
      <c r="I66" s="184">
        <v>2</v>
      </c>
      <c r="J66" s="184"/>
      <c r="K66" s="186"/>
      <c r="L66" s="185"/>
      <c r="M66" s="187">
        <v>2</v>
      </c>
      <c r="N66" s="188"/>
      <c r="O66" s="185">
        <v>2</v>
      </c>
      <c r="P66" s="185"/>
      <c r="Q66" s="187">
        <v>2</v>
      </c>
      <c r="R66" s="188"/>
      <c r="S66" s="185">
        <v>2</v>
      </c>
      <c r="T66" s="189"/>
      <c r="U66" s="187">
        <v>3</v>
      </c>
      <c r="V66" s="188"/>
      <c r="W66" s="185">
        <v>2</v>
      </c>
      <c r="X66" s="185"/>
      <c r="Y66" s="187">
        <v>2</v>
      </c>
      <c r="Z66" s="185"/>
      <c r="AA66" s="144"/>
      <c r="AB66" s="181"/>
      <c r="AC66" s="153"/>
    </row>
    <row r="67" spans="1:29" ht="13.9" customHeight="1" x14ac:dyDescent="0.15">
      <c r="A67" s="169" t="s">
        <v>15</v>
      </c>
      <c r="B67" s="151">
        <v>35</v>
      </c>
      <c r="C67" s="24">
        <v>1</v>
      </c>
      <c r="D67" s="25" t="s">
        <v>730</v>
      </c>
      <c r="E67" s="26">
        <v>1</v>
      </c>
      <c r="F67" s="27" t="s">
        <v>731</v>
      </c>
      <c r="G67" s="24">
        <v>1</v>
      </c>
      <c r="H67" s="25" t="s">
        <v>592</v>
      </c>
      <c r="I67" s="26">
        <v>1</v>
      </c>
      <c r="J67" s="25" t="s">
        <v>592</v>
      </c>
      <c r="K67" s="28"/>
      <c r="L67" s="27"/>
      <c r="M67" s="24">
        <v>2</v>
      </c>
      <c r="N67" s="25" t="s">
        <v>592</v>
      </c>
      <c r="O67" s="26">
        <v>1</v>
      </c>
      <c r="P67" s="27" t="s">
        <v>592</v>
      </c>
      <c r="Q67" s="24">
        <v>1</v>
      </c>
      <c r="R67" s="25" t="s">
        <v>592</v>
      </c>
      <c r="S67" s="26">
        <v>1</v>
      </c>
      <c r="T67" s="29" t="s">
        <v>592</v>
      </c>
      <c r="U67" s="24">
        <v>1</v>
      </c>
      <c r="V67" s="25" t="s">
        <v>592</v>
      </c>
      <c r="W67" s="26">
        <v>1</v>
      </c>
      <c r="X67" s="27" t="s">
        <v>592</v>
      </c>
      <c r="Y67" s="24">
        <v>1</v>
      </c>
      <c r="Z67" s="25" t="s">
        <v>734</v>
      </c>
      <c r="AA67" s="154">
        <f>SUM(C71:Z71)</f>
        <v>35</v>
      </c>
      <c r="AB67" s="155">
        <v>35</v>
      </c>
      <c r="AC67" s="132" t="s">
        <v>15</v>
      </c>
    </row>
    <row r="68" spans="1:29" ht="13.9" customHeight="1" x14ac:dyDescent="0.15">
      <c r="A68" s="190"/>
      <c r="B68" s="152"/>
      <c r="C68" s="30">
        <v>2</v>
      </c>
      <c r="D68" s="31" t="s">
        <v>732</v>
      </c>
      <c r="E68" s="32">
        <v>1</v>
      </c>
      <c r="F68" s="33" t="s">
        <v>733</v>
      </c>
      <c r="G68" s="30">
        <v>1</v>
      </c>
      <c r="H68" s="31" t="s">
        <v>731</v>
      </c>
      <c r="I68" s="32">
        <v>1</v>
      </c>
      <c r="J68" s="31" t="s">
        <v>734</v>
      </c>
      <c r="K68" s="34"/>
      <c r="L68" s="33"/>
      <c r="M68" s="30">
        <v>2</v>
      </c>
      <c r="N68" s="31" t="s">
        <v>730</v>
      </c>
      <c r="O68" s="32">
        <v>1</v>
      </c>
      <c r="P68" s="33" t="s">
        <v>731</v>
      </c>
      <c r="Q68" s="30">
        <v>1</v>
      </c>
      <c r="R68" s="31" t="s">
        <v>731</v>
      </c>
      <c r="S68" s="32">
        <v>1</v>
      </c>
      <c r="T68" s="35" t="s">
        <v>735</v>
      </c>
      <c r="U68" s="30">
        <v>1</v>
      </c>
      <c r="V68" s="31" t="s">
        <v>737</v>
      </c>
      <c r="W68" s="32">
        <v>2</v>
      </c>
      <c r="X68" s="33" t="s">
        <v>738</v>
      </c>
      <c r="Y68" s="30">
        <v>1</v>
      </c>
      <c r="Z68" s="31" t="s">
        <v>735</v>
      </c>
      <c r="AA68" s="143"/>
      <c r="AB68" s="156"/>
      <c r="AC68" s="192"/>
    </row>
    <row r="69" spans="1:29" ht="13.9" customHeight="1" x14ac:dyDescent="0.15">
      <c r="A69" s="190"/>
      <c r="B69" s="152"/>
      <c r="C69" s="30"/>
      <c r="D69" s="31"/>
      <c r="E69" s="32"/>
      <c r="F69" s="33"/>
      <c r="G69" s="30"/>
      <c r="H69" s="31"/>
      <c r="I69" s="32"/>
      <c r="J69" s="31"/>
      <c r="K69" s="34"/>
      <c r="L69" s="33"/>
      <c r="M69" s="30"/>
      <c r="N69" s="31"/>
      <c r="O69" s="32">
        <v>1</v>
      </c>
      <c r="P69" s="33" t="s">
        <v>736</v>
      </c>
      <c r="Q69" s="30">
        <v>3</v>
      </c>
      <c r="R69" s="31" t="s">
        <v>734</v>
      </c>
      <c r="S69" s="32"/>
      <c r="T69" s="35"/>
      <c r="U69" s="30">
        <v>2</v>
      </c>
      <c r="V69" s="31" t="s">
        <v>594</v>
      </c>
      <c r="W69" s="32">
        <v>1</v>
      </c>
      <c r="X69" s="33" t="s">
        <v>739</v>
      </c>
      <c r="Y69" s="30">
        <v>2</v>
      </c>
      <c r="Z69" s="31" t="s">
        <v>740</v>
      </c>
      <c r="AA69" s="143"/>
      <c r="AB69" s="156"/>
      <c r="AC69" s="192"/>
    </row>
    <row r="70" spans="1:29" ht="13.9" customHeight="1" x14ac:dyDescent="0.15">
      <c r="A70" s="190"/>
      <c r="B70" s="152"/>
      <c r="C70" s="30"/>
      <c r="D70" s="31"/>
      <c r="E70" s="32"/>
      <c r="F70" s="33"/>
      <c r="G70" s="30"/>
      <c r="H70" s="31"/>
      <c r="I70" s="32"/>
      <c r="J70" s="31"/>
      <c r="K70" s="34"/>
      <c r="L70" s="33"/>
      <c r="M70" s="30"/>
      <c r="N70" s="31"/>
      <c r="O70" s="32"/>
      <c r="P70" s="33"/>
      <c r="Q70" s="30"/>
      <c r="R70" s="31"/>
      <c r="S70" s="32"/>
      <c r="T70" s="35"/>
      <c r="U70" s="30"/>
      <c r="V70" s="31"/>
      <c r="W70" s="32"/>
      <c r="X70" s="33"/>
      <c r="Y70" s="30"/>
      <c r="Z70" s="31"/>
      <c r="AA70" s="143"/>
      <c r="AB70" s="156"/>
      <c r="AC70" s="192"/>
    </row>
    <row r="71" spans="1:29" ht="13.9" customHeight="1" thickBot="1" x14ac:dyDescent="0.2">
      <c r="A71" s="191"/>
      <c r="B71" s="153"/>
      <c r="C71" s="147">
        <f>SUM(C67:C70)</f>
        <v>3</v>
      </c>
      <c r="D71" s="148"/>
      <c r="E71" s="149">
        <f>SUM(E67:E70)</f>
        <v>2</v>
      </c>
      <c r="F71" s="148"/>
      <c r="G71" s="149">
        <f>SUM(G67:G70)</f>
        <v>2</v>
      </c>
      <c r="H71" s="148"/>
      <c r="I71" s="149">
        <f>SUM(I67:I70)</f>
        <v>2</v>
      </c>
      <c r="J71" s="147"/>
      <c r="K71" s="150">
        <f>SUM(K67:K70)</f>
        <v>0</v>
      </c>
      <c r="L71" s="148"/>
      <c r="M71" s="147">
        <f>SUM(M67:M70)</f>
        <v>4</v>
      </c>
      <c r="N71" s="147"/>
      <c r="O71" s="149">
        <f>SUM(O67:O70)</f>
        <v>3</v>
      </c>
      <c r="P71" s="148"/>
      <c r="Q71" s="147">
        <f>SUM(Q67:Q70)</f>
        <v>5</v>
      </c>
      <c r="R71" s="147"/>
      <c r="S71" s="149">
        <f>SUM(S67:S70)</f>
        <v>2</v>
      </c>
      <c r="T71" s="164"/>
      <c r="U71" s="147">
        <f>SUM(U67:U70)</f>
        <v>4</v>
      </c>
      <c r="V71" s="147"/>
      <c r="W71" s="149">
        <f>SUM(W67:W70)</f>
        <v>4</v>
      </c>
      <c r="X71" s="148"/>
      <c r="Y71" s="147">
        <f>SUM(Y67:Y70)</f>
        <v>4</v>
      </c>
      <c r="Z71" s="148"/>
      <c r="AA71" s="143"/>
      <c r="AB71" s="157"/>
      <c r="AC71" s="193"/>
    </row>
    <row r="72" spans="1:29" ht="13.9" customHeight="1" x14ac:dyDescent="0.15">
      <c r="A72" s="16" t="s">
        <v>14</v>
      </c>
      <c r="B72" s="194"/>
      <c r="C72" s="42"/>
      <c r="D72" s="195"/>
      <c r="E72" s="44"/>
      <c r="F72" s="195"/>
      <c r="G72" s="42"/>
      <c r="H72" s="195"/>
      <c r="I72" s="44"/>
      <c r="J72" s="198"/>
      <c r="K72" s="46"/>
      <c r="L72" s="195"/>
      <c r="M72" s="42"/>
      <c r="N72" s="198"/>
      <c r="O72" s="44"/>
      <c r="P72" s="195"/>
      <c r="Q72" s="42"/>
      <c r="R72" s="198"/>
      <c r="S72" s="44"/>
      <c r="T72" s="202"/>
      <c r="U72" s="42"/>
      <c r="V72" s="198"/>
      <c r="W72" s="44"/>
      <c r="X72" s="195"/>
      <c r="Y72" s="42"/>
      <c r="Z72" s="195"/>
      <c r="AA72" s="154">
        <f>SUM(C75:Z75)</f>
        <v>11</v>
      </c>
      <c r="AB72" s="201"/>
      <c r="AC72" s="17" t="s">
        <v>14</v>
      </c>
    </row>
    <row r="73" spans="1:29" ht="13.9" customHeight="1" x14ac:dyDescent="0.15">
      <c r="A73" s="13" t="s">
        <v>31</v>
      </c>
      <c r="B73" s="194"/>
      <c r="C73" s="30">
        <v>1</v>
      </c>
      <c r="D73" s="196"/>
      <c r="E73" s="32">
        <v>1</v>
      </c>
      <c r="F73" s="196"/>
      <c r="G73" s="30">
        <v>1</v>
      </c>
      <c r="H73" s="196"/>
      <c r="I73" s="32">
        <v>1</v>
      </c>
      <c r="J73" s="199"/>
      <c r="K73" s="34"/>
      <c r="L73" s="196"/>
      <c r="M73" s="30">
        <v>1</v>
      </c>
      <c r="N73" s="199"/>
      <c r="O73" s="32">
        <v>1</v>
      </c>
      <c r="P73" s="196"/>
      <c r="Q73" s="30">
        <v>1</v>
      </c>
      <c r="R73" s="199"/>
      <c r="S73" s="32">
        <v>1</v>
      </c>
      <c r="T73" s="203"/>
      <c r="U73" s="30">
        <v>1</v>
      </c>
      <c r="V73" s="199"/>
      <c r="W73" s="32">
        <v>1</v>
      </c>
      <c r="X73" s="196"/>
      <c r="Y73" s="30">
        <v>1</v>
      </c>
      <c r="Z73" s="196"/>
      <c r="AA73" s="143"/>
      <c r="AB73" s="201"/>
      <c r="AC73" s="14" t="s">
        <v>31</v>
      </c>
    </row>
    <row r="74" spans="1:29" ht="13.9" customHeight="1" x14ac:dyDescent="0.15">
      <c r="A74" s="13" t="s">
        <v>32</v>
      </c>
      <c r="B74" s="194"/>
      <c r="C74" s="30"/>
      <c r="D74" s="197"/>
      <c r="E74" s="32"/>
      <c r="F74" s="197"/>
      <c r="G74" s="30"/>
      <c r="H74" s="197"/>
      <c r="I74" s="32"/>
      <c r="J74" s="200"/>
      <c r="K74" s="34"/>
      <c r="L74" s="197"/>
      <c r="M74" s="30"/>
      <c r="N74" s="200"/>
      <c r="O74" s="32"/>
      <c r="P74" s="197"/>
      <c r="Q74" s="30"/>
      <c r="R74" s="200"/>
      <c r="S74" s="32"/>
      <c r="T74" s="204"/>
      <c r="U74" s="30"/>
      <c r="V74" s="200"/>
      <c r="W74" s="32"/>
      <c r="X74" s="197"/>
      <c r="Y74" s="30"/>
      <c r="Z74" s="197"/>
      <c r="AA74" s="143"/>
      <c r="AB74" s="201"/>
      <c r="AC74" s="14" t="s">
        <v>32</v>
      </c>
    </row>
    <row r="75" spans="1:29" ht="13.9" customHeight="1" thickBot="1" x14ac:dyDescent="0.2">
      <c r="A75" s="15"/>
      <c r="B75" s="194"/>
      <c r="C75" s="147">
        <f>SUM(C72:C74)</f>
        <v>1</v>
      </c>
      <c r="D75" s="148"/>
      <c r="E75" s="149">
        <f>SUM(E72:E74)</f>
        <v>1</v>
      </c>
      <c r="F75" s="148"/>
      <c r="G75" s="149">
        <f>SUM(G72:G74)</f>
        <v>1</v>
      </c>
      <c r="H75" s="148"/>
      <c r="I75" s="149">
        <f>SUM(I72:I74)</f>
        <v>1</v>
      </c>
      <c r="J75" s="147"/>
      <c r="K75" s="150">
        <f>SUM(K72:K74)</f>
        <v>0</v>
      </c>
      <c r="L75" s="148"/>
      <c r="M75" s="147">
        <f>SUM(M72:M74)</f>
        <v>1</v>
      </c>
      <c r="N75" s="147"/>
      <c r="O75" s="149">
        <f>SUM(O72:O74)</f>
        <v>1</v>
      </c>
      <c r="P75" s="148"/>
      <c r="Q75" s="147">
        <f>SUM(Q72:Q74)</f>
        <v>1</v>
      </c>
      <c r="R75" s="147"/>
      <c r="S75" s="149">
        <f>SUM(S72:S74)</f>
        <v>1</v>
      </c>
      <c r="T75" s="164"/>
      <c r="U75" s="147">
        <f>SUM(U72:U74)</f>
        <v>1</v>
      </c>
      <c r="V75" s="147"/>
      <c r="W75" s="149">
        <f>SUM(W72:W74)</f>
        <v>1</v>
      </c>
      <c r="X75" s="148"/>
      <c r="Y75" s="147">
        <f>SUM(Y72:Y74)</f>
        <v>1</v>
      </c>
      <c r="Z75" s="148"/>
      <c r="AA75" s="144"/>
      <c r="AB75" s="201"/>
      <c r="AC75" s="6"/>
    </row>
    <row r="76" spans="1:29" ht="13.9" customHeight="1" x14ac:dyDescent="0.15">
      <c r="A76" s="137" t="s">
        <v>33</v>
      </c>
      <c r="B76" s="205"/>
      <c r="C76" s="24"/>
      <c r="D76" s="25"/>
      <c r="E76" s="26"/>
      <c r="F76" s="27"/>
      <c r="G76" s="24"/>
      <c r="H76" s="25"/>
      <c r="I76" s="26"/>
      <c r="J76" s="25"/>
      <c r="K76" s="28"/>
      <c r="L76" s="27"/>
      <c r="M76" s="24"/>
      <c r="N76" s="25"/>
      <c r="O76" s="26"/>
      <c r="P76" s="27"/>
      <c r="Q76" s="24"/>
      <c r="R76" s="25"/>
      <c r="S76" s="26"/>
      <c r="T76" s="29"/>
      <c r="U76" s="24"/>
      <c r="V76" s="25"/>
      <c r="W76" s="26"/>
      <c r="X76" s="27"/>
      <c r="Y76" s="24"/>
      <c r="Z76" s="25"/>
      <c r="AA76" s="154">
        <f>SUM(C80:Z80)</f>
        <v>0</v>
      </c>
      <c r="AB76" s="207"/>
      <c r="AC76" s="126" t="s">
        <v>33</v>
      </c>
    </row>
    <row r="77" spans="1:29" ht="13.9" customHeight="1" x14ac:dyDescent="0.15">
      <c r="A77" s="138"/>
      <c r="B77" s="194"/>
      <c r="C77" s="30"/>
      <c r="D77" s="31"/>
      <c r="E77" s="32"/>
      <c r="F77" s="33"/>
      <c r="G77" s="30"/>
      <c r="H77" s="31"/>
      <c r="I77" s="32"/>
      <c r="J77" s="31"/>
      <c r="K77" s="34"/>
      <c r="L77" s="33"/>
      <c r="M77" s="30"/>
      <c r="N77" s="31"/>
      <c r="O77" s="32"/>
      <c r="P77" s="33"/>
      <c r="Q77" s="30"/>
      <c r="R77" s="31"/>
      <c r="S77" s="32"/>
      <c r="T77" s="35"/>
      <c r="U77" s="30"/>
      <c r="V77" s="31"/>
      <c r="W77" s="32"/>
      <c r="X77" s="33"/>
      <c r="Y77" s="30"/>
      <c r="Z77" s="31"/>
      <c r="AA77" s="143"/>
      <c r="AB77" s="201"/>
      <c r="AC77" s="146"/>
    </row>
    <row r="78" spans="1:29" ht="13.9" customHeight="1" x14ac:dyDescent="0.15">
      <c r="A78" s="138"/>
      <c r="B78" s="194"/>
      <c r="C78" s="30"/>
      <c r="D78" s="31"/>
      <c r="E78" s="32"/>
      <c r="F78" s="33"/>
      <c r="G78" s="30"/>
      <c r="H78" s="31"/>
      <c r="I78" s="32"/>
      <c r="J78" s="31"/>
      <c r="K78" s="34"/>
      <c r="L78" s="33"/>
      <c r="M78" s="30"/>
      <c r="N78" s="31"/>
      <c r="O78" s="32"/>
      <c r="P78" s="33"/>
      <c r="Q78" s="30"/>
      <c r="R78" s="31"/>
      <c r="S78" s="32"/>
      <c r="T78" s="35"/>
      <c r="U78" s="30"/>
      <c r="V78" s="31"/>
      <c r="W78" s="32"/>
      <c r="X78" s="33"/>
      <c r="Y78" s="30"/>
      <c r="Z78" s="31"/>
      <c r="AA78" s="143"/>
      <c r="AB78" s="201"/>
      <c r="AC78" s="146"/>
    </row>
    <row r="79" spans="1:29" ht="13.9" customHeight="1" x14ac:dyDescent="0.15">
      <c r="A79" s="138"/>
      <c r="B79" s="194"/>
      <c r="C79" s="30"/>
      <c r="D79" s="31"/>
      <c r="E79" s="32"/>
      <c r="F79" s="33"/>
      <c r="G79" s="30"/>
      <c r="H79" s="31"/>
      <c r="I79" s="32"/>
      <c r="J79" s="31"/>
      <c r="K79" s="34"/>
      <c r="L79" s="33"/>
      <c r="M79" s="30"/>
      <c r="N79" s="31"/>
      <c r="O79" s="32"/>
      <c r="P79" s="33"/>
      <c r="Q79" s="30"/>
      <c r="R79" s="31"/>
      <c r="S79" s="32"/>
      <c r="T79" s="35"/>
      <c r="U79" s="30"/>
      <c r="V79" s="31"/>
      <c r="W79" s="32"/>
      <c r="X79" s="33"/>
      <c r="Y79" s="30"/>
      <c r="Z79" s="31"/>
      <c r="AA79" s="143"/>
      <c r="AB79" s="201"/>
      <c r="AC79" s="146"/>
    </row>
    <row r="80" spans="1:29" ht="13.9" customHeight="1" thickBot="1" x14ac:dyDescent="0.2">
      <c r="A80" s="150"/>
      <c r="B80" s="206"/>
      <c r="C80" s="147">
        <f>SUM(C76:C79)</f>
        <v>0</v>
      </c>
      <c r="D80" s="148"/>
      <c r="E80" s="149">
        <f>SUM(E76:E79)</f>
        <v>0</v>
      </c>
      <c r="F80" s="148"/>
      <c r="G80" s="149">
        <f>SUM(G76:G79)</f>
        <v>0</v>
      </c>
      <c r="H80" s="148"/>
      <c r="I80" s="149">
        <f>SUM(I76:I79)</f>
        <v>0</v>
      </c>
      <c r="J80" s="147"/>
      <c r="K80" s="150">
        <f>SUM(K76:K79)</f>
        <v>0</v>
      </c>
      <c r="L80" s="148"/>
      <c r="M80" s="147">
        <f>SUM(M76:M79)</f>
        <v>0</v>
      </c>
      <c r="N80" s="147"/>
      <c r="O80" s="149">
        <f>SUM(O76:O79)</f>
        <v>0</v>
      </c>
      <c r="P80" s="148"/>
      <c r="Q80" s="147">
        <f>SUM(Q76:Q79)</f>
        <v>0</v>
      </c>
      <c r="R80" s="147"/>
      <c r="S80" s="149">
        <f>SUM(S76:S79)</f>
        <v>0</v>
      </c>
      <c r="T80" s="164"/>
      <c r="U80" s="147">
        <f>SUM(U76:U79)</f>
        <v>0</v>
      </c>
      <c r="V80" s="147"/>
      <c r="W80" s="149">
        <f>SUM(W76:W79)</f>
        <v>0</v>
      </c>
      <c r="X80" s="148"/>
      <c r="Y80" s="147">
        <f>SUM(Y76:Y79)</f>
        <v>0</v>
      </c>
      <c r="Z80" s="148"/>
      <c r="AA80" s="143"/>
      <c r="AB80" s="208"/>
      <c r="AC80" s="127"/>
    </row>
    <row r="81" spans="1:29" ht="22.5" customHeight="1" thickBot="1" x14ac:dyDescent="0.2">
      <c r="A81" s="20"/>
      <c r="B81" s="21">
        <f>SUM(B6:B65)+B67</f>
        <v>1015</v>
      </c>
      <c r="C81" s="209">
        <f>C10+C13+C18+C23+C28+C33+C38+C43+C46+C51+C56+C60+C64+C66+C71+C75+C80</f>
        <v>85</v>
      </c>
      <c r="D81" s="210"/>
      <c r="E81" s="209">
        <f>E10+E13+E18+E23+E28+E33+E38+E43+E46+E51+E56+E60+E64+E66+E71+E75+E80</f>
        <v>90</v>
      </c>
      <c r="F81" s="210"/>
      <c r="G81" s="209">
        <f>G10+G13+G18+G23+G28+G33+G38+G43+G46+G51+G56+G60+G64+G66+G71+G75+G80</f>
        <v>111</v>
      </c>
      <c r="H81" s="210"/>
      <c r="I81" s="229">
        <f>I10+I13+I18+I23+I28+I33+I38+I43+I46+I51+I56+I60+I64+I66+I71+I75+I80</f>
        <v>90</v>
      </c>
      <c r="J81" s="211"/>
      <c r="K81" s="212">
        <f>K10+K13+K18+K23+K28+K33+K38+K43+K46+K51+K56+K60+K64+K66+K71+K75+K80</f>
        <v>4</v>
      </c>
      <c r="L81" s="210"/>
      <c r="M81" s="209">
        <f>M10+M13+M18+M23+M28+M33+M38+M43+M46+M51+M56+M60+M64+M66+M71+M75+M80</f>
        <v>115</v>
      </c>
      <c r="N81" s="211"/>
      <c r="O81" s="229">
        <f>O10+O13+O18+O23+O28+O33+O38+O43+O46+O51+O56+O60+O64+O66+O71+O75+O80</f>
        <v>94</v>
      </c>
      <c r="P81" s="210"/>
      <c r="Q81" s="209">
        <f>Q10+Q13+Q18+Q23+Q28+Q33+Q38+Q43+Q46+Q51+Q56+Q60+Q64+Q66+Q71+Q75+Q80</f>
        <v>98</v>
      </c>
      <c r="R81" s="211"/>
      <c r="S81" s="229">
        <f>S10+S13+S18+S23+S28+S33+S38+S43+S46+S51+S56+S60+S64+S66+S71+S75+S80</f>
        <v>83</v>
      </c>
      <c r="T81" s="213"/>
      <c r="U81" s="209">
        <f>U10+U13+U18+U23+U28+U33+U38+U43+U46+U51+U56+U60+U64+U66+U71+U75+U80</f>
        <v>89</v>
      </c>
      <c r="V81" s="211"/>
      <c r="W81" s="229">
        <f>W10+W13+W18+W23+W28+W33+W38+W43+W46+W51+W56+W60+W64+W66+W71+W75+W80</f>
        <v>99</v>
      </c>
      <c r="X81" s="210"/>
      <c r="Y81" s="209">
        <f>Y10+Y13+Y18+Y23+Y28+Y33+Y38+Y43+Y46+Y51+Y56+Y60+Y64+Y66+Y71+Y75+Y80</f>
        <v>60</v>
      </c>
      <c r="Z81" s="210"/>
      <c r="AA81" s="22">
        <f>SUM(AA6:AA80)</f>
        <v>1018</v>
      </c>
      <c r="AB81" s="23">
        <f>SUM(AB6:AB65)+AB67</f>
        <v>1015</v>
      </c>
      <c r="AC81" s="21"/>
    </row>
  </sheetData>
  <mergeCells count="328">
    <mergeCell ref="U81:V81"/>
    <mergeCell ref="W81:X81"/>
    <mergeCell ref="Y81:Z81"/>
    <mergeCell ref="Y80:Z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M80:N80"/>
    <mergeCell ref="O80:P80"/>
    <mergeCell ref="Q80:R80"/>
    <mergeCell ref="S80:T80"/>
    <mergeCell ref="U80:V80"/>
    <mergeCell ref="W80:X80"/>
    <mergeCell ref="A76:A80"/>
    <mergeCell ref="B76:B80"/>
    <mergeCell ref="AA76:AA80"/>
    <mergeCell ref="AB76:AB80"/>
    <mergeCell ref="AC76:AC80"/>
    <mergeCell ref="C80:D80"/>
    <mergeCell ref="E80:F80"/>
    <mergeCell ref="G80:H80"/>
    <mergeCell ref="I80:J80"/>
    <mergeCell ref="K80:L80"/>
    <mergeCell ref="S75:T75"/>
    <mergeCell ref="U75:V75"/>
    <mergeCell ref="W75:X75"/>
    <mergeCell ref="Y75:Z75"/>
    <mergeCell ref="C75:D75"/>
    <mergeCell ref="E75:F75"/>
    <mergeCell ref="G75:H75"/>
    <mergeCell ref="I75:J75"/>
    <mergeCell ref="K75:L75"/>
    <mergeCell ref="M75:N75"/>
    <mergeCell ref="T72:T74"/>
    <mergeCell ref="V72:V74"/>
    <mergeCell ref="X72:X74"/>
    <mergeCell ref="Z72:Z74"/>
    <mergeCell ref="AA72:AA75"/>
    <mergeCell ref="AB72:AB75"/>
    <mergeCell ref="Y71:Z71"/>
    <mergeCell ref="B72:B75"/>
    <mergeCell ref="D72:D74"/>
    <mergeCell ref="F72:F74"/>
    <mergeCell ref="H72:H74"/>
    <mergeCell ref="J72:J74"/>
    <mergeCell ref="L72:L74"/>
    <mergeCell ref="N72:N74"/>
    <mergeCell ref="P72:P74"/>
    <mergeCell ref="R72:R74"/>
    <mergeCell ref="M71:N71"/>
    <mergeCell ref="O71:P71"/>
    <mergeCell ref="Q71:R71"/>
    <mergeCell ref="S71:T71"/>
    <mergeCell ref="U71:V71"/>
    <mergeCell ref="W71:X71"/>
    <mergeCell ref="O75:P75"/>
    <mergeCell ref="Q75:R75"/>
    <mergeCell ref="A67:A71"/>
    <mergeCell ref="B67:B71"/>
    <mergeCell ref="AA67:AA71"/>
    <mergeCell ref="AB67:AB71"/>
    <mergeCell ref="AC67:AC71"/>
    <mergeCell ref="C71:D71"/>
    <mergeCell ref="E71:F71"/>
    <mergeCell ref="G71:H71"/>
    <mergeCell ref="I71:J71"/>
    <mergeCell ref="K71:L71"/>
    <mergeCell ref="AC65:AC66"/>
    <mergeCell ref="C66:D66"/>
    <mergeCell ref="E66:F66"/>
    <mergeCell ref="G66:H66"/>
    <mergeCell ref="I66:J66"/>
    <mergeCell ref="K66:L66"/>
    <mergeCell ref="M66:N66"/>
    <mergeCell ref="M64:N64"/>
    <mergeCell ref="O64:P64"/>
    <mergeCell ref="Q64:R64"/>
    <mergeCell ref="S64:T64"/>
    <mergeCell ref="U64:V64"/>
    <mergeCell ref="W64:X64"/>
    <mergeCell ref="O66:P66"/>
    <mergeCell ref="Q66:R66"/>
    <mergeCell ref="S66:T66"/>
    <mergeCell ref="U66:V66"/>
    <mergeCell ref="W66:X66"/>
    <mergeCell ref="Y66:Z66"/>
    <mergeCell ref="Y64:Z64"/>
    <mergeCell ref="AA65:AA66"/>
    <mergeCell ref="AB65:AB66"/>
    <mergeCell ref="A61:A64"/>
    <mergeCell ref="B61:B64"/>
    <mergeCell ref="AA61:AA64"/>
    <mergeCell ref="AB61:AB64"/>
    <mergeCell ref="AC61:AC64"/>
    <mergeCell ref="C64:D64"/>
    <mergeCell ref="E64:F64"/>
    <mergeCell ref="G64:H64"/>
    <mergeCell ref="I64:J64"/>
    <mergeCell ref="K64:L64"/>
    <mergeCell ref="AC57:AC60"/>
    <mergeCell ref="C60:D60"/>
    <mergeCell ref="E60:F60"/>
    <mergeCell ref="G60:H60"/>
    <mergeCell ref="I60:J60"/>
    <mergeCell ref="K60:L60"/>
    <mergeCell ref="M60:N60"/>
    <mergeCell ref="O60:P60"/>
    <mergeCell ref="Q60:R60"/>
    <mergeCell ref="S60:T60"/>
    <mergeCell ref="A57:A60"/>
    <mergeCell ref="B57:B60"/>
    <mergeCell ref="AA57:AA60"/>
    <mergeCell ref="AB57:AB60"/>
    <mergeCell ref="U60:V60"/>
    <mergeCell ref="W60:X60"/>
    <mergeCell ref="Y60:Z60"/>
    <mergeCell ref="K56:L56"/>
    <mergeCell ref="M56:N56"/>
    <mergeCell ref="O56:P56"/>
    <mergeCell ref="Q56:R56"/>
    <mergeCell ref="S56:T56"/>
    <mergeCell ref="U56:V56"/>
    <mergeCell ref="A47:A51"/>
    <mergeCell ref="B47:B51"/>
    <mergeCell ref="AA47:AA51"/>
    <mergeCell ref="AB47:AB51"/>
    <mergeCell ref="AC47:AC51"/>
    <mergeCell ref="C51:D51"/>
    <mergeCell ref="E51:F51"/>
    <mergeCell ref="G51:H51"/>
    <mergeCell ref="W56:X56"/>
    <mergeCell ref="Y56:Z56"/>
    <mergeCell ref="A52:A56"/>
    <mergeCell ref="B52:B56"/>
    <mergeCell ref="AA52:AA56"/>
    <mergeCell ref="AB52:AB56"/>
    <mergeCell ref="AC52:AC56"/>
    <mergeCell ref="C56:D56"/>
    <mergeCell ref="E56:F56"/>
    <mergeCell ref="G56:H56"/>
    <mergeCell ref="I56:J56"/>
    <mergeCell ref="I51:J51"/>
    <mergeCell ref="K51:L51"/>
    <mergeCell ref="Y51:Z51"/>
    <mergeCell ref="M51:N51"/>
    <mergeCell ref="O51:P51"/>
    <mergeCell ref="Q46:R46"/>
    <mergeCell ref="S46:T46"/>
    <mergeCell ref="U46:V46"/>
    <mergeCell ref="W46:X46"/>
    <mergeCell ref="Y46:Z46"/>
    <mergeCell ref="Y43:Z43"/>
    <mergeCell ref="M43:N43"/>
    <mergeCell ref="O43:P43"/>
    <mergeCell ref="Q43:R43"/>
    <mergeCell ref="S43:T43"/>
    <mergeCell ref="U43:V43"/>
    <mergeCell ref="W43:X43"/>
    <mergeCell ref="Q51:R51"/>
    <mergeCell ref="S51:T51"/>
    <mergeCell ref="U51:V51"/>
    <mergeCell ref="W51:X51"/>
    <mergeCell ref="A39:A43"/>
    <mergeCell ref="B39:B46"/>
    <mergeCell ref="AA39:AA43"/>
    <mergeCell ref="AB39:AB46"/>
    <mergeCell ref="AC39:AC43"/>
    <mergeCell ref="C43:D43"/>
    <mergeCell ref="E43:F43"/>
    <mergeCell ref="G43:H43"/>
    <mergeCell ref="I43:J43"/>
    <mergeCell ref="K43:L43"/>
    <mergeCell ref="A44:A46"/>
    <mergeCell ref="AA44:AA46"/>
    <mergeCell ref="AC44:AC46"/>
    <mergeCell ref="C46:D46"/>
    <mergeCell ref="E46:F46"/>
    <mergeCell ref="G46:H46"/>
    <mergeCell ref="I46:J46"/>
    <mergeCell ref="K46:L46"/>
    <mergeCell ref="M46:N46"/>
    <mergeCell ref="O46:P46"/>
    <mergeCell ref="AC34:AC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A34:A38"/>
    <mergeCell ref="B34:B38"/>
    <mergeCell ref="AA34:AA38"/>
    <mergeCell ref="AB34:AB38"/>
    <mergeCell ref="U38:V38"/>
    <mergeCell ref="W38:X38"/>
    <mergeCell ref="Y38:Z38"/>
    <mergeCell ref="K33:L33"/>
    <mergeCell ref="M33:N33"/>
    <mergeCell ref="O33:P33"/>
    <mergeCell ref="Q33:R33"/>
    <mergeCell ref="S33:T33"/>
    <mergeCell ref="U33:V33"/>
    <mergeCell ref="A24:A28"/>
    <mergeCell ref="B24:B28"/>
    <mergeCell ref="AA24:AA28"/>
    <mergeCell ref="AB24:AB28"/>
    <mergeCell ref="AC24:AC28"/>
    <mergeCell ref="C28:D28"/>
    <mergeCell ref="E28:F28"/>
    <mergeCell ref="G28:H28"/>
    <mergeCell ref="W33:X33"/>
    <mergeCell ref="Y33:Z33"/>
    <mergeCell ref="A29:A33"/>
    <mergeCell ref="B29:B33"/>
    <mergeCell ref="AA29:AA33"/>
    <mergeCell ref="AB29:AB33"/>
    <mergeCell ref="AC29:AC33"/>
    <mergeCell ref="C33:D33"/>
    <mergeCell ref="E33:F33"/>
    <mergeCell ref="G33:H33"/>
    <mergeCell ref="I33:J33"/>
    <mergeCell ref="I28:J28"/>
    <mergeCell ref="K28:L28"/>
    <mergeCell ref="Y28:Z28"/>
    <mergeCell ref="M28:N28"/>
    <mergeCell ref="O28:P28"/>
    <mergeCell ref="A19:A23"/>
    <mergeCell ref="B19:B23"/>
    <mergeCell ref="AA19:AA23"/>
    <mergeCell ref="AB19:AB23"/>
    <mergeCell ref="U23:V23"/>
    <mergeCell ref="W23:X23"/>
    <mergeCell ref="Y23:Z23"/>
    <mergeCell ref="AC19:AC23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AC14:AC18"/>
    <mergeCell ref="C18:D18"/>
    <mergeCell ref="E18:F18"/>
    <mergeCell ref="G18:H18"/>
    <mergeCell ref="I18:J18"/>
    <mergeCell ref="K18:L18"/>
    <mergeCell ref="M18:N18"/>
    <mergeCell ref="O18:P18"/>
    <mergeCell ref="Q28:R28"/>
    <mergeCell ref="S28:T28"/>
    <mergeCell ref="U28:V28"/>
    <mergeCell ref="W28:X28"/>
    <mergeCell ref="Q18:R18"/>
    <mergeCell ref="S18:T18"/>
    <mergeCell ref="U18:V18"/>
    <mergeCell ref="W18:X18"/>
    <mergeCell ref="Y18:Z18"/>
    <mergeCell ref="AA14:AA18"/>
    <mergeCell ref="AB14:AB18"/>
    <mergeCell ref="A14:A18"/>
    <mergeCell ref="B14:B18"/>
    <mergeCell ref="A11:A13"/>
    <mergeCell ref="AA11:AA13"/>
    <mergeCell ref="AC11:AC13"/>
    <mergeCell ref="C13:D13"/>
    <mergeCell ref="E13:F13"/>
    <mergeCell ref="G13:H13"/>
    <mergeCell ref="I13:J13"/>
    <mergeCell ref="K13:L13"/>
    <mergeCell ref="M13:N13"/>
    <mergeCell ref="O13:P13"/>
    <mergeCell ref="B6:B13"/>
    <mergeCell ref="AA6:AA10"/>
    <mergeCell ref="AB6:AB13"/>
    <mergeCell ref="AC6:AC10"/>
    <mergeCell ref="O10:P10"/>
    <mergeCell ref="Q10:R10"/>
    <mergeCell ref="S10:T10"/>
    <mergeCell ref="U10:V10"/>
    <mergeCell ref="Q13:R13"/>
    <mergeCell ref="S13:T13"/>
    <mergeCell ref="U13:V13"/>
    <mergeCell ref="W13:X13"/>
    <mergeCell ref="Y13:Z13"/>
    <mergeCell ref="A4:A5"/>
    <mergeCell ref="B4:B5"/>
    <mergeCell ref="C4:D4"/>
    <mergeCell ref="E4:F4"/>
    <mergeCell ref="G4:H4"/>
    <mergeCell ref="I4:J4"/>
    <mergeCell ref="E10:F10"/>
    <mergeCell ref="G10:H10"/>
    <mergeCell ref="I10:J10"/>
    <mergeCell ref="A6:A10"/>
    <mergeCell ref="W10:X10"/>
    <mergeCell ref="Y10:Z10"/>
    <mergeCell ref="C10:D10"/>
    <mergeCell ref="K10:L10"/>
    <mergeCell ref="M10:N10"/>
    <mergeCell ref="G1:I1"/>
    <mergeCell ref="Q1:S1"/>
    <mergeCell ref="AA1:AC1"/>
    <mergeCell ref="H2:J3"/>
    <mergeCell ref="R2:T3"/>
    <mergeCell ref="AB2:AG3"/>
    <mergeCell ref="W4:X4"/>
    <mergeCell ref="Y4:Z4"/>
    <mergeCell ref="AA4:AA5"/>
    <mergeCell ref="AB4:AB5"/>
    <mergeCell ref="AC4:AC5"/>
    <mergeCell ref="K4:L4"/>
    <mergeCell ref="M4:N4"/>
    <mergeCell ref="O4:P4"/>
    <mergeCell ref="Q4:R4"/>
    <mergeCell ref="S4:T4"/>
    <mergeCell ref="U4:V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64" orientation="portrait" r:id="rId1"/>
  <colBreaks count="2" manualBreakCount="2">
    <brk id="10" max="85" man="1"/>
    <brk id="20" max="8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CF707-C6E4-4267-8A45-AD968B0B8D3D}">
  <dimension ref="A1:AG86"/>
  <sheetViews>
    <sheetView view="pageBreakPreview" zoomScaleNormal="100" zoomScaleSheetLayoutView="100" workbookViewId="0">
      <pane xSplit="2" ySplit="5" topLeftCell="E6" activePane="bottomRight" state="frozen"/>
      <selection activeCell="D2" sqref="D2"/>
      <selection pane="topRight" activeCell="D2" sqref="D2"/>
      <selection pane="bottomLeft" activeCell="D2" sqref="D2"/>
      <selection pane="bottomRight" activeCell="Z30" sqref="Z30"/>
    </sheetView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5.5" style="2" customWidth="1"/>
    <col min="10" max="10" width="22.75" style="2" customWidth="1"/>
    <col min="11" max="11" width="5.5" style="2"/>
    <col min="12" max="12" width="22.75" style="2" customWidth="1"/>
    <col min="13" max="13" width="5.5" style="2"/>
    <col min="14" max="14" width="22.75" style="2" customWidth="1"/>
    <col min="15" max="15" width="5.5" style="2"/>
    <col min="16" max="16" width="22.75" style="2" customWidth="1"/>
    <col min="17" max="17" width="5.5" style="2"/>
    <col min="18" max="18" width="22.75" style="2" customWidth="1"/>
    <col min="19" max="19" width="5.5" style="2"/>
    <col min="20" max="20" width="22.75" style="2" customWidth="1"/>
    <col min="21" max="21" width="5.5" style="2"/>
    <col min="22" max="22" width="22.75" style="2" customWidth="1"/>
    <col min="23" max="23" width="5.5" style="2"/>
    <col min="24" max="24" width="22.75" style="2" customWidth="1"/>
    <col min="25" max="25" width="5.5" style="2"/>
    <col min="26" max="26" width="22.75" style="2" customWidth="1"/>
    <col min="27" max="27" width="9.125" style="2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70</v>
      </c>
      <c r="F1" s="3" t="s">
        <v>46</v>
      </c>
      <c r="G1" s="111" t="str">
        <f>第１学年!G1</f>
        <v>対話的</v>
      </c>
      <c r="H1" s="112"/>
      <c r="I1" s="113"/>
      <c r="K1" s="1" t="str">
        <f>A1</f>
        <v>令和８年度　第５学年　年間指導計画</v>
      </c>
      <c r="P1" s="3" t="s">
        <v>46</v>
      </c>
      <c r="Q1" s="111" t="str">
        <f>G1</f>
        <v>対話的</v>
      </c>
      <c r="R1" s="112"/>
      <c r="S1" s="113"/>
      <c r="U1" s="1" t="str">
        <f>A1</f>
        <v>令和８年度　第５学年　年間指導計画</v>
      </c>
      <c r="Z1" s="3" t="s">
        <v>46</v>
      </c>
      <c r="AA1" s="111" t="str">
        <f>G1</f>
        <v>対話的</v>
      </c>
      <c r="AB1" s="112"/>
      <c r="AC1" s="113"/>
    </row>
    <row r="2" spans="1:33" ht="13.9" customHeight="1" thickTop="1" x14ac:dyDescent="0.15">
      <c r="H2" s="116" t="str">
        <f>第１学年!H2</f>
        <v>【学校名】江戸川区立臨海小学校</v>
      </c>
      <c r="I2" s="116"/>
      <c r="J2" s="116"/>
      <c r="R2" s="116" t="str">
        <f>H2</f>
        <v>【学校名】江戸川区立臨海小学校</v>
      </c>
      <c r="S2" s="116"/>
      <c r="T2" s="116"/>
      <c r="Z2" s="4"/>
      <c r="AA2" s="4"/>
      <c r="AB2" s="116" t="str">
        <f>H2</f>
        <v>【学校名】江戸川区立臨海小学校</v>
      </c>
      <c r="AC2" s="116"/>
      <c r="AD2" s="116"/>
      <c r="AE2" s="116"/>
      <c r="AF2" s="116"/>
      <c r="AG2" s="116"/>
    </row>
    <row r="3" spans="1:33" ht="13.9" customHeight="1" thickBot="1" x14ac:dyDescent="0.2">
      <c r="H3" s="117"/>
      <c r="I3" s="117"/>
      <c r="J3" s="117"/>
      <c r="R3" s="117"/>
      <c r="S3" s="117"/>
      <c r="T3" s="117"/>
      <c r="Z3" s="5"/>
      <c r="AA3" s="5"/>
      <c r="AB3" s="116"/>
      <c r="AC3" s="116"/>
      <c r="AD3" s="116"/>
      <c r="AE3" s="116"/>
      <c r="AF3" s="116"/>
      <c r="AG3" s="116"/>
    </row>
    <row r="4" spans="1:33" ht="13.9" customHeight="1" x14ac:dyDescent="0.15">
      <c r="A4" s="130"/>
      <c r="B4" s="132" t="s">
        <v>22</v>
      </c>
      <c r="C4" s="120" t="s">
        <v>8</v>
      </c>
      <c r="D4" s="121"/>
      <c r="E4" s="118" t="s">
        <v>25</v>
      </c>
      <c r="F4" s="119"/>
      <c r="G4" s="120" t="s">
        <v>26</v>
      </c>
      <c r="H4" s="121"/>
      <c r="I4" s="118" t="s">
        <v>27</v>
      </c>
      <c r="J4" s="121"/>
      <c r="K4" s="128" t="s">
        <v>43</v>
      </c>
      <c r="L4" s="119"/>
      <c r="M4" s="120" t="s">
        <v>36</v>
      </c>
      <c r="N4" s="121"/>
      <c r="O4" s="118" t="s">
        <v>37</v>
      </c>
      <c r="P4" s="119"/>
      <c r="Q4" s="120" t="s">
        <v>38</v>
      </c>
      <c r="R4" s="121"/>
      <c r="S4" s="118" t="s">
        <v>39</v>
      </c>
      <c r="T4" s="129"/>
      <c r="U4" s="120" t="s">
        <v>40</v>
      </c>
      <c r="V4" s="121"/>
      <c r="W4" s="118" t="s">
        <v>41</v>
      </c>
      <c r="X4" s="119"/>
      <c r="Y4" s="120" t="s">
        <v>42</v>
      </c>
      <c r="Z4" s="121"/>
      <c r="AA4" s="122" t="s">
        <v>44</v>
      </c>
      <c r="AB4" s="124" t="s">
        <v>22</v>
      </c>
      <c r="AC4" s="126"/>
    </row>
    <row r="5" spans="1:33" ht="13.9" customHeight="1" thickBot="1" x14ac:dyDescent="0.2">
      <c r="A5" s="131"/>
      <c r="B5" s="133"/>
      <c r="C5" s="7" t="s">
        <v>9</v>
      </c>
      <c r="D5" s="8" t="s">
        <v>10</v>
      </c>
      <c r="E5" s="9" t="s">
        <v>9</v>
      </c>
      <c r="F5" s="10" t="s">
        <v>10</v>
      </c>
      <c r="G5" s="7" t="s">
        <v>9</v>
      </c>
      <c r="H5" s="8" t="s">
        <v>10</v>
      </c>
      <c r="I5" s="9" t="s">
        <v>9</v>
      </c>
      <c r="J5" s="8" t="s">
        <v>10</v>
      </c>
      <c r="K5" s="11" t="s">
        <v>9</v>
      </c>
      <c r="L5" s="10" t="s">
        <v>10</v>
      </c>
      <c r="M5" s="7" t="s">
        <v>9</v>
      </c>
      <c r="N5" s="8" t="s">
        <v>10</v>
      </c>
      <c r="O5" s="9" t="s">
        <v>9</v>
      </c>
      <c r="P5" s="10" t="s">
        <v>10</v>
      </c>
      <c r="Q5" s="7" t="s">
        <v>9</v>
      </c>
      <c r="R5" s="8" t="s">
        <v>10</v>
      </c>
      <c r="S5" s="9" t="s">
        <v>9</v>
      </c>
      <c r="T5" s="12" t="s">
        <v>10</v>
      </c>
      <c r="U5" s="7" t="s">
        <v>9</v>
      </c>
      <c r="V5" s="8" t="s">
        <v>10</v>
      </c>
      <c r="W5" s="9" t="s">
        <v>9</v>
      </c>
      <c r="X5" s="10" t="s">
        <v>10</v>
      </c>
      <c r="Y5" s="7" t="s">
        <v>9</v>
      </c>
      <c r="Z5" s="8" t="s">
        <v>10</v>
      </c>
      <c r="AA5" s="123"/>
      <c r="AB5" s="125"/>
      <c r="AC5" s="127"/>
    </row>
    <row r="6" spans="1:33" ht="13.9" customHeight="1" x14ac:dyDescent="0.15">
      <c r="A6" s="137" t="s">
        <v>0</v>
      </c>
      <c r="B6" s="151">
        <v>175</v>
      </c>
      <c r="C6" s="24">
        <v>2</v>
      </c>
      <c r="D6" s="25" t="s">
        <v>467</v>
      </c>
      <c r="E6" s="26">
        <v>5</v>
      </c>
      <c r="F6" s="27" t="s">
        <v>468</v>
      </c>
      <c r="G6" s="24">
        <v>3</v>
      </c>
      <c r="H6" s="25" t="s">
        <v>469</v>
      </c>
      <c r="I6" s="26">
        <v>6</v>
      </c>
      <c r="J6" s="25" t="s">
        <v>470</v>
      </c>
      <c r="K6" s="28"/>
      <c r="L6" s="27"/>
      <c r="M6" s="24">
        <v>2</v>
      </c>
      <c r="N6" s="25" t="s">
        <v>482</v>
      </c>
      <c r="O6" s="26">
        <v>2</v>
      </c>
      <c r="P6" s="27" t="s">
        <v>483</v>
      </c>
      <c r="Q6" s="24">
        <v>10</v>
      </c>
      <c r="R6" s="25" t="s">
        <v>484</v>
      </c>
      <c r="S6" s="26">
        <v>1</v>
      </c>
      <c r="T6" s="29" t="s">
        <v>485</v>
      </c>
      <c r="U6" s="24">
        <v>2</v>
      </c>
      <c r="V6" s="25" t="s">
        <v>497</v>
      </c>
      <c r="W6" s="26">
        <v>1</v>
      </c>
      <c r="X6" s="27" t="s">
        <v>498</v>
      </c>
      <c r="Y6" s="24">
        <v>3</v>
      </c>
      <c r="Z6" s="25" t="s">
        <v>499</v>
      </c>
      <c r="AA6" s="154">
        <f>SUM(C10:Z10)</f>
        <v>143</v>
      </c>
      <c r="AB6" s="155">
        <v>175</v>
      </c>
      <c r="AC6" s="126" t="s">
        <v>0</v>
      </c>
    </row>
    <row r="7" spans="1:33" ht="13.9" customHeight="1" x14ac:dyDescent="0.15">
      <c r="A7" s="138"/>
      <c r="B7" s="152"/>
      <c r="C7" s="30">
        <v>5</v>
      </c>
      <c r="D7" s="31" t="s">
        <v>471</v>
      </c>
      <c r="E7" s="32">
        <v>7</v>
      </c>
      <c r="F7" s="33" t="s">
        <v>472</v>
      </c>
      <c r="G7" s="30">
        <v>2</v>
      </c>
      <c r="H7" s="31" t="s">
        <v>473</v>
      </c>
      <c r="I7" s="32">
        <v>1</v>
      </c>
      <c r="J7" s="31" t="s">
        <v>474</v>
      </c>
      <c r="K7" s="34"/>
      <c r="L7" s="33"/>
      <c r="M7" s="30">
        <v>2</v>
      </c>
      <c r="N7" s="31" t="s">
        <v>486</v>
      </c>
      <c r="O7" s="32">
        <v>6</v>
      </c>
      <c r="P7" s="33" t="s">
        <v>487</v>
      </c>
      <c r="Q7" s="30">
        <v>2</v>
      </c>
      <c r="R7" s="31" t="s">
        <v>488</v>
      </c>
      <c r="S7" s="32">
        <v>5</v>
      </c>
      <c r="T7" s="35" t="s">
        <v>489</v>
      </c>
      <c r="U7" s="30">
        <v>3</v>
      </c>
      <c r="V7" s="31" t="s">
        <v>500</v>
      </c>
      <c r="W7" s="32">
        <v>3</v>
      </c>
      <c r="X7" s="33" t="s">
        <v>501</v>
      </c>
      <c r="Y7" s="30">
        <v>6</v>
      </c>
      <c r="Z7" s="31" t="s">
        <v>502</v>
      </c>
      <c r="AA7" s="143"/>
      <c r="AB7" s="156"/>
      <c r="AC7" s="146"/>
    </row>
    <row r="8" spans="1:33" ht="13.9" customHeight="1" x14ac:dyDescent="0.15">
      <c r="A8" s="138"/>
      <c r="B8" s="152"/>
      <c r="C8" s="30">
        <v>2</v>
      </c>
      <c r="D8" s="31" t="s">
        <v>475</v>
      </c>
      <c r="E8" s="32">
        <v>1</v>
      </c>
      <c r="F8" s="33" t="s">
        <v>476</v>
      </c>
      <c r="G8" s="30">
        <v>3</v>
      </c>
      <c r="H8" s="31" t="s">
        <v>477</v>
      </c>
      <c r="I8" s="32">
        <v>5</v>
      </c>
      <c r="J8" s="31" t="s">
        <v>478</v>
      </c>
      <c r="K8" s="34"/>
      <c r="L8" s="33"/>
      <c r="M8" s="30">
        <v>3</v>
      </c>
      <c r="N8" s="31" t="s">
        <v>490</v>
      </c>
      <c r="O8" s="32">
        <v>2</v>
      </c>
      <c r="P8" s="33" t="s">
        <v>491</v>
      </c>
      <c r="Q8" s="30">
        <v>1</v>
      </c>
      <c r="R8" s="31" t="s">
        <v>492</v>
      </c>
      <c r="S8" s="32">
        <v>6</v>
      </c>
      <c r="T8" s="35" t="s">
        <v>493</v>
      </c>
      <c r="U8" s="30">
        <v>3</v>
      </c>
      <c r="V8" s="31" t="s">
        <v>503</v>
      </c>
      <c r="W8" s="32">
        <v>6</v>
      </c>
      <c r="X8" s="33" t="s">
        <v>504</v>
      </c>
      <c r="Y8" s="30">
        <v>1</v>
      </c>
      <c r="Z8" s="31" t="s">
        <v>505</v>
      </c>
      <c r="AA8" s="143"/>
      <c r="AB8" s="156"/>
      <c r="AC8" s="146"/>
    </row>
    <row r="9" spans="1:33" ht="13.9" customHeight="1" x14ac:dyDescent="0.15">
      <c r="A9" s="138"/>
      <c r="B9" s="152"/>
      <c r="C9" s="30">
        <v>2</v>
      </c>
      <c r="D9" s="31" t="s">
        <v>479</v>
      </c>
      <c r="E9" s="32"/>
      <c r="F9" s="33"/>
      <c r="G9" s="30">
        <v>7</v>
      </c>
      <c r="H9" s="31" t="s">
        <v>480</v>
      </c>
      <c r="I9" s="32">
        <v>2</v>
      </c>
      <c r="J9" s="31" t="s">
        <v>481</v>
      </c>
      <c r="K9" s="34"/>
      <c r="L9" s="33"/>
      <c r="M9" s="30">
        <v>6</v>
      </c>
      <c r="N9" s="31" t="s">
        <v>494</v>
      </c>
      <c r="O9" s="32">
        <v>3</v>
      </c>
      <c r="P9" s="33" t="s">
        <v>495</v>
      </c>
      <c r="Q9" s="30"/>
      <c r="R9" s="31"/>
      <c r="S9" s="32">
        <v>1</v>
      </c>
      <c r="T9" s="35" t="s">
        <v>496</v>
      </c>
      <c r="U9" s="30">
        <v>6</v>
      </c>
      <c r="V9" s="31" t="s">
        <v>506</v>
      </c>
      <c r="W9" s="32">
        <v>3</v>
      </c>
      <c r="X9" s="33" t="s">
        <v>499</v>
      </c>
      <c r="Y9" s="30">
        <v>1</v>
      </c>
      <c r="Z9" s="31" t="s">
        <v>507</v>
      </c>
      <c r="AA9" s="143"/>
      <c r="AB9" s="156"/>
      <c r="AC9" s="146"/>
    </row>
    <row r="10" spans="1:33" ht="13.9" customHeight="1" x14ac:dyDescent="0.15">
      <c r="A10" s="139"/>
      <c r="B10" s="152"/>
      <c r="C10" s="136">
        <f>SUM(C6:C9)</f>
        <v>11</v>
      </c>
      <c r="D10" s="135"/>
      <c r="E10" s="134">
        <f>SUM(E6:E9)</f>
        <v>13</v>
      </c>
      <c r="F10" s="135"/>
      <c r="G10" s="134">
        <f>SUM(G6:G9)</f>
        <v>15</v>
      </c>
      <c r="H10" s="135"/>
      <c r="I10" s="134">
        <f>SUM(I6:I9)</f>
        <v>14</v>
      </c>
      <c r="J10" s="136"/>
      <c r="K10" s="159">
        <f>SUM(K6:K9)</f>
        <v>0</v>
      </c>
      <c r="L10" s="135"/>
      <c r="M10" s="136">
        <f>SUM(M6:M9)</f>
        <v>13</v>
      </c>
      <c r="N10" s="136"/>
      <c r="O10" s="134">
        <f>SUM(O6:O9)</f>
        <v>13</v>
      </c>
      <c r="P10" s="135"/>
      <c r="Q10" s="136">
        <f>SUM(Q6:Q9)</f>
        <v>13</v>
      </c>
      <c r="R10" s="136"/>
      <c r="S10" s="134">
        <f>SUM(S6:S9)</f>
        <v>13</v>
      </c>
      <c r="T10" s="158"/>
      <c r="U10" s="136">
        <f>SUM(U6:U9)</f>
        <v>14</v>
      </c>
      <c r="V10" s="136"/>
      <c r="W10" s="134">
        <f>SUM(W6:W9)</f>
        <v>13</v>
      </c>
      <c r="X10" s="135"/>
      <c r="Y10" s="136">
        <f>SUM(Y6:Y9)</f>
        <v>11</v>
      </c>
      <c r="Z10" s="135"/>
      <c r="AA10" s="143"/>
      <c r="AB10" s="156"/>
      <c r="AC10" s="133"/>
    </row>
    <row r="11" spans="1:33" ht="13.9" customHeight="1" x14ac:dyDescent="0.15">
      <c r="A11" s="140" t="s">
        <v>1</v>
      </c>
      <c r="B11" s="152"/>
      <c r="C11" s="36"/>
      <c r="D11" s="37" t="s">
        <v>508</v>
      </c>
      <c r="E11" s="38">
        <v>2</v>
      </c>
      <c r="F11" s="39" t="s">
        <v>509</v>
      </c>
      <c r="G11" s="36">
        <v>2</v>
      </c>
      <c r="H11" s="37" t="s">
        <v>510</v>
      </c>
      <c r="I11" s="38">
        <v>2</v>
      </c>
      <c r="J11" s="37" t="s">
        <v>511</v>
      </c>
      <c r="K11" s="40"/>
      <c r="L11" s="39"/>
      <c r="M11" s="36">
        <v>3</v>
      </c>
      <c r="N11" s="37" t="s">
        <v>512</v>
      </c>
      <c r="O11" s="38">
        <v>2</v>
      </c>
      <c r="P11" s="39" t="s">
        <v>290</v>
      </c>
      <c r="Q11" s="36">
        <v>4</v>
      </c>
      <c r="R11" s="37" t="s">
        <v>513</v>
      </c>
      <c r="S11" s="38">
        <v>4</v>
      </c>
      <c r="T11" s="41" t="s">
        <v>514</v>
      </c>
      <c r="U11" s="36">
        <v>4</v>
      </c>
      <c r="V11" s="37" t="s">
        <v>131</v>
      </c>
      <c r="W11" s="38">
        <v>4</v>
      </c>
      <c r="X11" s="39" t="s">
        <v>515</v>
      </c>
      <c r="Y11" s="36">
        <v>3</v>
      </c>
      <c r="Z11" s="37" t="s">
        <v>516</v>
      </c>
      <c r="AA11" s="142">
        <f>SUM(C13:Z13)</f>
        <v>35</v>
      </c>
      <c r="AB11" s="156"/>
      <c r="AC11" s="145" t="s">
        <v>1</v>
      </c>
    </row>
    <row r="12" spans="1:33" ht="13.9" customHeight="1" x14ac:dyDescent="0.15">
      <c r="A12" s="141"/>
      <c r="B12" s="152"/>
      <c r="C12" s="30"/>
      <c r="D12" s="31"/>
      <c r="E12" s="32">
        <v>1</v>
      </c>
      <c r="F12" s="33" t="s">
        <v>517</v>
      </c>
      <c r="G12" s="30">
        <v>1</v>
      </c>
      <c r="H12" s="31" t="s">
        <v>511</v>
      </c>
      <c r="I12" s="32"/>
      <c r="J12" s="31"/>
      <c r="K12" s="34"/>
      <c r="L12" s="33"/>
      <c r="M12" s="30"/>
      <c r="N12" s="31"/>
      <c r="O12" s="32">
        <v>1</v>
      </c>
      <c r="P12" s="33" t="s">
        <v>513</v>
      </c>
      <c r="Q12" s="30">
        <v>1</v>
      </c>
      <c r="R12" s="31" t="s">
        <v>514</v>
      </c>
      <c r="S12" s="32">
        <v>1</v>
      </c>
      <c r="T12" s="35" t="s">
        <v>518</v>
      </c>
      <c r="U12" s="30"/>
      <c r="V12" s="31"/>
      <c r="W12" s="32"/>
      <c r="X12" s="33"/>
      <c r="Y12" s="30"/>
      <c r="Z12" s="31"/>
      <c r="AA12" s="143"/>
      <c r="AB12" s="156"/>
      <c r="AC12" s="146"/>
    </row>
    <row r="13" spans="1:33" ht="13.9" customHeight="1" thickBot="1" x14ac:dyDescent="0.2">
      <c r="A13" s="131"/>
      <c r="B13" s="153"/>
      <c r="C13" s="147">
        <f>SUM(C11:C12)</f>
        <v>0</v>
      </c>
      <c r="D13" s="148"/>
      <c r="E13" s="149">
        <f>SUM(E11:E12)</f>
        <v>3</v>
      </c>
      <c r="F13" s="148"/>
      <c r="G13" s="149">
        <f>SUM(G11:G12)</f>
        <v>3</v>
      </c>
      <c r="H13" s="148"/>
      <c r="I13" s="149">
        <f>SUM(I11:I12)</f>
        <v>2</v>
      </c>
      <c r="J13" s="147"/>
      <c r="K13" s="150">
        <f>SUM(K11:K12)</f>
        <v>0</v>
      </c>
      <c r="L13" s="148"/>
      <c r="M13" s="147">
        <f>SUM(M11:M12)</f>
        <v>3</v>
      </c>
      <c r="N13" s="147"/>
      <c r="O13" s="149">
        <f>SUM(O11:O12)</f>
        <v>3</v>
      </c>
      <c r="P13" s="148"/>
      <c r="Q13" s="147">
        <f>SUM(Q11:Q12)</f>
        <v>5</v>
      </c>
      <c r="R13" s="147"/>
      <c r="S13" s="149">
        <f>SUM(S11:S12)</f>
        <v>5</v>
      </c>
      <c r="T13" s="164"/>
      <c r="U13" s="147">
        <f>SUM(U11:U12)</f>
        <v>4</v>
      </c>
      <c r="V13" s="147"/>
      <c r="W13" s="149">
        <f>SUM(W11:W12)</f>
        <v>4</v>
      </c>
      <c r="X13" s="148"/>
      <c r="Y13" s="147">
        <f>SUM(Y11:Y12)</f>
        <v>3</v>
      </c>
      <c r="Z13" s="148"/>
      <c r="AA13" s="144"/>
      <c r="AB13" s="157"/>
      <c r="AC13" s="127"/>
    </row>
    <row r="14" spans="1:33" ht="13.9" customHeight="1" x14ac:dyDescent="0.15">
      <c r="A14" s="166" t="s">
        <v>2</v>
      </c>
      <c r="B14" s="152">
        <v>100</v>
      </c>
      <c r="C14" s="42">
        <v>1</v>
      </c>
      <c r="D14" s="43" t="s">
        <v>519</v>
      </c>
      <c r="E14" s="44">
        <v>3</v>
      </c>
      <c r="F14" s="45" t="s">
        <v>520</v>
      </c>
      <c r="G14" s="42">
        <v>1</v>
      </c>
      <c r="H14" s="43" t="s">
        <v>521</v>
      </c>
      <c r="I14" s="44">
        <v>3</v>
      </c>
      <c r="J14" s="43" t="s">
        <v>522</v>
      </c>
      <c r="K14" s="46"/>
      <c r="L14" s="45"/>
      <c r="M14" s="42">
        <v>5</v>
      </c>
      <c r="N14" s="43" t="s">
        <v>523</v>
      </c>
      <c r="O14" s="44">
        <v>1</v>
      </c>
      <c r="P14" s="45" t="s">
        <v>524</v>
      </c>
      <c r="Q14" s="42">
        <v>1</v>
      </c>
      <c r="R14" s="43" t="s">
        <v>525</v>
      </c>
      <c r="S14" s="44">
        <v>1</v>
      </c>
      <c r="T14" s="47" t="s">
        <v>526</v>
      </c>
      <c r="U14" s="42">
        <v>3</v>
      </c>
      <c r="V14" s="43" t="s">
        <v>527</v>
      </c>
      <c r="W14" s="44">
        <v>3</v>
      </c>
      <c r="X14" s="45" t="s">
        <v>528</v>
      </c>
      <c r="Y14" s="42">
        <v>4</v>
      </c>
      <c r="Z14" s="43" t="s">
        <v>529</v>
      </c>
      <c r="AA14" s="154">
        <f>SUM(C18:Z18)</f>
        <v>100</v>
      </c>
      <c r="AB14" s="156">
        <v>100</v>
      </c>
      <c r="AC14" s="160" t="s">
        <v>2</v>
      </c>
    </row>
    <row r="15" spans="1:33" ht="13.9" customHeight="1" x14ac:dyDescent="0.15">
      <c r="A15" s="138"/>
      <c r="B15" s="152"/>
      <c r="C15" s="30">
        <v>4</v>
      </c>
      <c r="D15" s="31" t="s">
        <v>530</v>
      </c>
      <c r="E15" s="32">
        <v>3</v>
      </c>
      <c r="F15" s="33" t="s">
        <v>531</v>
      </c>
      <c r="G15" s="30">
        <v>4</v>
      </c>
      <c r="H15" s="31" t="s">
        <v>532</v>
      </c>
      <c r="I15" s="32">
        <v>2</v>
      </c>
      <c r="J15" s="31" t="s">
        <v>523</v>
      </c>
      <c r="K15" s="34"/>
      <c r="L15" s="33"/>
      <c r="M15" s="30">
        <v>4</v>
      </c>
      <c r="N15" s="31" t="s">
        <v>533</v>
      </c>
      <c r="O15" s="32">
        <v>3</v>
      </c>
      <c r="P15" s="33" t="s">
        <v>534</v>
      </c>
      <c r="Q15" s="30">
        <v>5</v>
      </c>
      <c r="R15" s="31" t="s">
        <v>535</v>
      </c>
      <c r="S15" s="32">
        <v>1</v>
      </c>
      <c r="T15" s="35" t="s">
        <v>536</v>
      </c>
      <c r="U15" s="30">
        <v>2</v>
      </c>
      <c r="V15" s="31" t="s">
        <v>537</v>
      </c>
      <c r="W15" s="32">
        <v>6</v>
      </c>
      <c r="X15" s="33" t="s">
        <v>538</v>
      </c>
      <c r="Y15" s="30">
        <v>2</v>
      </c>
      <c r="Z15" s="31" t="s">
        <v>526</v>
      </c>
      <c r="AA15" s="143"/>
      <c r="AB15" s="156"/>
      <c r="AC15" s="146"/>
    </row>
    <row r="16" spans="1:33" ht="13.9" customHeight="1" x14ac:dyDescent="0.15">
      <c r="A16" s="138"/>
      <c r="B16" s="152"/>
      <c r="C16" s="30">
        <v>3</v>
      </c>
      <c r="D16" s="31" t="s">
        <v>539</v>
      </c>
      <c r="E16" s="32">
        <v>4</v>
      </c>
      <c r="F16" s="33" t="s">
        <v>540</v>
      </c>
      <c r="G16" s="30">
        <v>5</v>
      </c>
      <c r="H16" s="31" t="s">
        <v>522</v>
      </c>
      <c r="I16" s="32"/>
      <c r="J16" s="31"/>
      <c r="K16" s="34"/>
      <c r="L16" s="33"/>
      <c r="M16" s="30">
        <v>1</v>
      </c>
      <c r="N16" s="31" t="s">
        <v>526</v>
      </c>
      <c r="O16" s="32">
        <v>6</v>
      </c>
      <c r="P16" s="33" t="s">
        <v>525</v>
      </c>
      <c r="Q16" s="30">
        <v>4</v>
      </c>
      <c r="R16" s="31" t="s">
        <v>541</v>
      </c>
      <c r="S16" s="32">
        <v>6</v>
      </c>
      <c r="T16" s="35" t="s">
        <v>542</v>
      </c>
      <c r="U16" s="30">
        <v>1</v>
      </c>
      <c r="V16" s="31" t="s">
        <v>543</v>
      </c>
      <c r="W16" s="32">
        <v>1</v>
      </c>
      <c r="X16" s="33" t="s">
        <v>529</v>
      </c>
      <c r="Y16" s="30"/>
      <c r="Z16" s="31"/>
      <c r="AA16" s="143"/>
      <c r="AB16" s="156"/>
      <c r="AC16" s="146"/>
    </row>
    <row r="17" spans="1:29" ht="13.9" customHeight="1" x14ac:dyDescent="0.15">
      <c r="A17" s="138"/>
      <c r="B17" s="152"/>
      <c r="C17" s="30">
        <v>2</v>
      </c>
      <c r="D17" s="31" t="s">
        <v>520</v>
      </c>
      <c r="E17" s="32"/>
      <c r="F17" s="33"/>
      <c r="G17" s="30"/>
      <c r="H17" s="31"/>
      <c r="I17" s="32"/>
      <c r="J17" s="31"/>
      <c r="K17" s="34"/>
      <c r="L17" s="33"/>
      <c r="M17" s="30"/>
      <c r="N17" s="31"/>
      <c r="O17" s="32"/>
      <c r="P17" s="33"/>
      <c r="Q17" s="30"/>
      <c r="R17" s="31"/>
      <c r="S17" s="32">
        <v>2</v>
      </c>
      <c r="T17" s="35" t="s">
        <v>527</v>
      </c>
      <c r="U17" s="30">
        <v>3</v>
      </c>
      <c r="V17" s="31" t="s">
        <v>528</v>
      </c>
      <c r="W17" s="32"/>
      <c r="X17" s="33"/>
      <c r="Y17" s="30"/>
      <c r="Z17" s="31"/>
      <c r="AA17" s="143"/>
      <c r="AB17" s="156"/>
      <c r="AC17" s="146"/>
    </row>
    <row r="18" spans="1:29" ht="13.9" customHeight="1" thickBot="1" x14ac:dyDescent="0.2">
      <c r="A18" s="139"/>
      <c r="B18" s="152"/>
      <c r="C18" s="161">
        <f>SUM(C14:C17)</f>
        <v>10</v>
      </c>
      <c r="D18" s="162"/>
      <c r="E18" s="163">
        <f>SUM(E14:E17)</f>
        <v>10</v>
      </c>
      <c r="F18" s="162"/>
      <c r="G18" s="163">
        <f>SUM(G14:G17)</f>
        <v>10</v>
      </c>
      <c r="H18" s="162"/>
      <c r="I18" s="163">
        <f>SUM(I14:I17)</f>
        <v>5</v>
      </c>
      <c r="J18" s="161"/>
      <c r="K18" s="139">
        <f>SUM(K14:K17)</f>
        <v>0</v>
      </c>
      <c r="L18" s="162"/>
      <c r="M18" s="161">
        <f>SUM(M14:M17)</f>
        <v>10</v>
      </c>
      <c r="N18" s="161"/>
      <c r="O18" s="163">
        <f>SUM(O14:O17)</f>
        <v>10</v>
      </c>
      <c r="P18" s="162"/>
      <c r="Q18" s="161">
        <f>SUM(Q14:Q17)</f>
        <v>10</v>
      </c>
      <c r="R18" s="161"/>
      <c r="S18" s="163">
        <f>SUM(S14:S17)</f>
        <v>10</v>
      </c>
      <c r="T18" s="165"/>
      <c r="U18" s="161">
        <f>SUM(U14:U17)</f>
        <v>9</v>
      </c>
      <c r="V18" s="161"/>
      <c r="W18" s="163">
        <f>SUM(W14:W17)</f>
        <v>10</v>
      </c>
      <c r="X18" s="162"/>
      <c r="Y18" s="161">
        <f>SUM(Y14:Y17)</f>
        <v>6</v>
      </c>
      <c r="Z18" s="162"/>
      <c r="AA18" s="143"/>
      <c r="AB18" s="156"/>
      <c r="AC18" s="133"/>
    </row>
    <row r="19" spans="1:29" ht="13.9" customHeight="1" x14ac:dyDescent="0.15">
      <c r="A19" s="137" t="s">
        <v>3</v>
      </c>
      <c r="B19" s="151">
        <v>175</v>
      </c>
      <c r="C19" s="24">
        <v>2</v>
      </c>
      <c r="D19" s="25" t="s">
        <v>450</v>
      </c>
      <c r="E19" s="26">
        <v>6</v>
      </c>
      <c r="F19" s="27" t="s">
        <v>451</v>
      </c>
      <c r="G19" s="24">
        <v>1</v>
      </c>
      <c r="H19" s="25" t="s">
        <v>659</v>
      </c>
      <c r="I19" s="26">
        <v>10</v>
      </c>
      <c r="J19" s="25" t="s">
        <v>661</v>
      </c>
      <c r="K19" s="28"/>
      <c r="L19" s="27"/>
      <c r="M19" s="24">
        <v>11</v>
      </c>
      <c r="N19" s="25" t="s">
        <v>662</v>
      </c>
      <c r="O19" s="26">
        <v>1</v>
      </c>
      <c r="P19" s="27" t="s">
        <v>663</v>
      </c>
      <c r="Q19" s="24">
        <v>2</v>
      </c>
      <c r="R19" s="25" t="s">
        <v>665</v>
      </c>
      <c r="S19" s="26">
        <v>3</v>
      </c>
      <c r="T19" s="29" t="s">
        <v>667</v>
      </c>
      <c r="U19" s="24">
        <v>12</v>
      </c>
      <c r="V19" s="25" t="s">
        <v>687</v>
      </c>
      <c r="W19" s="26">
        <v>4</v>
      </c>
      <c r="X19" s="27" t="s">
        <v>687</v>
      </c>
      <c r="Y19" s="24">
        <v>1</v>
      </c>
      <c r="Z19" s="25" t="s">
        <v>669</v>
      </c>
      <c r="AA19" s="154">
        <f>SUM(C23:Z23)</f>
        <v>166</v>
      </c>
      <c r="AB19" s="155">
        <v>175</v>
      </c>
      <c r="AC19" s="126" t="s">
        <v>3</v>
      </c>
    </row>
    <row r="20" spans="1:29" ht="13.9" customHeight="1" x14ac:dyDescent="0.15">
      <c r="A20" s="138"/>
      <c r="B20" s="152"/>
      <c r="C20" s="30">
        <v>3</v>
      </c>
      <c r="D20" s="31" t="s">
        <v>452</v>
      </c>
      <c r="E20" s="32">
        <v>1</v>
      </c>
      <c r="F20" s="33" t="s">
        <v>453</v>
      </c>
      <c r="G20" s="30">
        <v>14</v>
      </c>
      <c r="H20" s="31" t="s">
        <v>660</v>
      </c>
      <c r="I20" s="32">
        <v>1</v>
      </c>
      <c r="J20" s="31" t="s">
        <v>454</v>
      </c>
      <c r="K20" s="34"/>
      <c r="L20" s="33"/>
      <c r="M20" s="30">
        <v>8</v>
      </c>
      <c r="N20" s="31" t="s">
        <v>663</v>
      </c>
      <c r="O20" s="32">
        <v>7</v>
      </c>
      <c r="P20" s="33" t="s">
        <v>664</v>
      </c>
      <c r="Q20" s="30">
        <v>6</v>
      </c>
      <c r="R20" s="31" t="s">
        <v>666</v>
      </c>
      <c r="S20" s="32">
        <v>7</v>
      </c>
      <c r="T20" s="35" t="s">
        <v>668</v>
      </c>
      <c r="U20" s="30"/>
      <c r="V20" s="31"/>
      <c r="W20" s="32">
        <v>11</v>
      </c>
      <c r="X20" s="33" t="s">
        <v>688</v>
      </c>
      <c r="Y20" s="30">
        <v>1</v>
      </c>
      <c r="Z20" s="31" t="s">
        <v>455</v>
      </c>
      <c r="AA20" s="143"/>
      <c r="AB20" s="156"/>
      <c r="AC20" s="146"/>
    </row>
    <row r="21" spans="1:29" ht="13.9" customHeight="1" x14ac:dyDescent="0.15">
      <c r="A21" s="138"/>
      <c r="B21" s="152"/>
      <c r="C21" s="30">
        <v>11</v>
      </c>
      <c r="D21" s="31" t="s">
        <v>456</v>
      </c>
      <c r="E21" s="32">
        <v>9</v>
      </c>
      <c r="F21" s="33" t="s">
        <v>659</v>
      </c>
      <c r="G21" s="30">
        <v>3</v>
      </c>
      <c r="H21" s="31" t="s">
        <v>661</v>
      </c>
      <c r="I21" s="32"/>
      <c r="J21" s="31"/>
      <c r="K21" s="34"/>
      <c r="L21" s="33"/>
      <c r="M21" s="30"/>
      <c r="N21" s="31"/>
      <c r="O21" s="32">
        <v>1</v>
      </c>
      <c r="P21" s="33" t="s">
        <v>457</v>
      </c>
      <c r="Q21" s="30">
        <v>1</v>
      </c>
      <c r="R21" s="31" t="s">
        <v>458</v>
      </c>
      <c r="S21" s="32">
        <v>1</v>
      </c>
      <c r="T21" s="35" t="s">
        <v>459</v>
      </c>
      <c r="U21" s="30"/>
      <c r="V21" s="31"/>
      <c r="W21" s="32">
        <v>5</v>
      </c>
      <c r="X21" s="33" t="s">
        <v>669</v>
      </c>
      <c r="Y21" s="30">
        <v>2</v>
      </c>
      <c r="Z21" s="31" t="s">
        <v>460</v>
      </c>
      <c r="AA21" s="143"/>
      <c r="AB21" s="156"/>
      <c r="AC21" s="146"/>
    </row>
    <row r="22" spans="1:29" ht="13.9" customHeight="1" x14ac:dyDescent="0.15">
      <c r="A22" s="138"/>
      <c r="B22" s="152"/>
      <c r="C22" s="30"/>
      <c r="D22" s="31"/>
      <c r="E22" s="32"/>
      <c r="F22" s="33"/>
      <c r="G22" s="30"/>
      <c r="H22" s="31"/>
      <c r="I22" s="32"/>
      <c r="J22" s="31"/>
      <c r="K22" s="34"/>
      <c r="L22" s="33"/>
      <c r="M22" s="30"/>
      <c r="N22" s="31"/>
      <c r="O22" s="32">
        <v>10</v>
      </c>
      <c r="P22" s="33" t="s">
        <v>665</v>
      </c>
      <c r="Q22" s="30">
        <v>9</v>
      </c>
      <c r="R22" s="31" t="s">
        <v>667</v>
      </c>
      <c r="S22" s="32"/>
      <c r="T22" s="35"/>
      <c r="U22" s="30"/>
      <c r="V22" s="31"/>
      <c r="W22" s="32"/>
      <c r="X22" s="33"/>
      <c r="Y22" s="30">
        <v>2</v>
      </c>
      <c r="Z22" s="31" t="s">
        <v>461</v>
      </c>
      <c r="AA22" s="143"/>
      <c r="AB22" s="156"/>
      <c r="AC22" s="146"/>
    </row>
    <row r="23" spans="1:29" ht="13.9" customHeight="1" thickBot="1" x14ac:dyDescent="0.2">
      <c r="A23" s="150"/>
      <c r="B23" s="153"/>
      <c r="C23" s="161">
        <f>SUM(C19:C22)</f>
        <v>16</v>
      </c>
      <c r="D23" s="162"/>
      <c r="E23" s="163">
        <f>SUM(E19:E22)</f>
        <v>16</v>
      </c>
      <c r="F23" s="162"/>
      <c r="G23" s="163">
        <f>SUM(G19:G22)</f>
        <v>18</v>
      </c>
      <c r="H23" s="162"/>
      <c r="I23" s="163">
        <f>SUM(I19:I22)</f>
        <v>11</v>
      </c>
      <c r="J23" s="161"/>
      <c r="K23" s="139">
        <f>SUM(K19:K22)</f>
        <v>0</v>
      </c>
      <c r="L23" s="162"/>
      <c r="M23" s="161">
        <f>SUM(M19:M22)</f>
        <v>19</v>
      </c>
      <c r="N23" s="161"/>
      <c r="O23" s="163">
        <f>SUM(O19:O22)</f>
        <v>19</v>
      </c>
      <c r="P23" s="162"/>
      <c r="Q23" s="161">
        <f>SUM(Q19:Q22)</f>
        <v>18</v>
      </c>
      <c r="R23" s="161"/>
      <c r="S23" s="163">
        <f>SUM(S19:S22)</f>
        <v>11</v>
      </c>
      <c r="T23" s="165"/>
      <c r="U23" s="161">
        <f>SUM(U19:U22)</f>
        <v>12</v>
      </c>
      <c r="V23" s="161"/>
      <c r="W23" s="163">
        <f>SUM(W19:W22)</f>
        <v>20</v>
      </c>
      <c r="X23" s="162"/>
      <c r="Y23" s="161">
        <f>SUM(Y19:Y22)</f>
        <v>6</v>
      </c>
      <c r="Z23" s="162"/>
      <c r="AA23" s="143"/>
      <c r="AB23" s="157"/>
      <c r="AC23" s="127"/>
    </row>
    <row r="24" spans="1:29" ht="13.9" customHeight="1" x14ac:dyDescent="0.15">
      <c r="A24" s="166" t="s">
        <v>4</v>
      </c>
      <c r="B24" s="152">
        <v>105</v>
      </c>
      <c r="C24" s="24">
        <v>9</v>
      </c>
      <c r="D24" s="25" t="s">
        <v>881</v>
      </c>
      <c r="E24" s="26">
        <v>11</v>
      </c>
      <c r="F24" s="27" t="s">
        <v>882</v>
      </c>
      <c r="G24" s="24">
        <v>8</v>
      </c>
      <c r="H24" s="25" t="s">
        <v>883</v>
      </c>
      <c r="I24" s="26">
        <v>4</v>
      </c>
      <c r="J24" s="25" t="s">
        <v>884</v>
      </c>
      <c r="K24" s="28"/>
      <c r="L24" s="27"/>
      <c r="M24" s="24">
        <v>7</v>
      </c>
      <c r="N24" s="25" t="s">
        <v>885</v>
      </c>
      <c r="O24" s="26">
        <v>7</v>
      </c>
      <c r="P24" s="27" t="s">
        <v>886</v>
      </c>
      <c r="Q24" s="24">
        <v>8</v>
      </c>
      <c r="R24" s="25" t="s">
        <v>887</v>
      </c>
      <c r="S24" s="26">
        <v>6</v>
      </c>
      <c r="T24" s="29" t="s">
        <v>888</v>
      </c>
      <c r="U24" s="24">
        <v>8</v>
      </c>
      <c r="V24" s="25" t="s">
        <v>889</v>
      </c>
      <c r="W24" s="26">
        <v>3</v>
      </c>
      <c r="X24" s="27" t="s">
        <v>890</v>
      </c>
      <c r="Y24" s="24">
        <v>3</v>
      </c>
      <c r="Z24" s="25" t="s">
        <v>891</v>
      </c>
      <c r="AA24" s="154">
        <f>SUM(C28:Z28)</f>
        <v>95</v>
      </c>
      <c r="AB24" s="156">
        <v>105</v>
      </c>
      <c r="AC24" s="160" t="s">
        <v>4</v>
      </c>
    </row>
    <row r="25" spans="1:29" ht="13.9" customHeight="1" x14ac:dyDescent="0.15">
      <c r="A25" s="138"/>
      <c r="B25" s="152"/>
      <c r="C25" s="30"/>
      <c r="D25" s="31"/>
      <c r="E25" s="32"/>
      <c r="F25" s="33"/>
      <c r="G25" s="30"/>
      <c r="H25" s="31"/>
      <c r="I25" s="32"/>
      <c r="J25" s="31"/>
      <c r="K25" s="34"/>
      <c r="L25" s="33"/>
      <c r="M25" s="30">
        <v>5</v>
      </c>
      <c r="N25" s="31" t="s">
        <v>892</v>
      </c>
      <c r="O25" s="32">
        <v>4</v>
      </c>
      <c r="P25" s="33" t="s">
        <v>887</v>
      </c>
      <c r="Q25" s="30">
        <v>3</v>
      </c>
      <c r="R25" s="31" t="s">
        <v>888</v>
      </c>
      <c r="S25" s="32"/>
      <c r="T25" s="35"/>
      <c r="U25" s="30"/>
      <c r="V25" s="31"/>
      <c r="W25" s="32">
        <v>5</v>
      </c>
      <c r="X25" s="33" t="s">
        <v>891</v>
      </c>
      <c r="Y25" s="30">
        <v>4</v>
      </c>
      <c r="Z25" s="31" t="s">
        <v>893</v>
      </c>
      <c r="AA25" s="143"/>
      <c r="AB25" s="156"/>
      <c r="AC25" s="146"/>
    </row>
    <row r="26" spans="1:29" ht="13.9" customHeight="1" x14ac:dyDescent="0.15">
      <c r="A26" s="138"/>
      <c r="B26" s="152"/>
      <c r="C26" s="30"/>
      <c r="D26" s="31"/>
      <c r="E26" s="32"/>
      <c r="F26" s="33"/>
      <c r="G26" s="30"/>
      <c r="H26" s="31"/>
      <c r="I26" s="32"/>
      <c r="J26" s="31"/>
      <c r="K26" s="34"/>
      <c r="L26" s="33"/>
      <c r="M26" s="30"/>
      <c r="N26" s="31"/>
      <c r="O26" s="32"/>
      <c r="P26" s="33"/>
      <c r="Q26" s="30"/>
      <c r="R26" s="31"/>
      <c r="S26" s="32"/>
      <c r="T26" s="35"/>
      <c r="U26" s="30"/>
      <c r="V26" s="31"/>
      <c r="W26" s="32"/>
      <c r="X26" s="33"/>
      <c r="Y26" s="30"/>
      <c r="Z26" s="31"/>
      <c r="AA26" s="143"/>
      <c r="AB26" s="156"/>
      <c r="AC26" s="146"/>
    </row>
    <row r="27" spans="1:29" ht="13.9" customHeight="1" x14ac:dyDescent="0.15">
      <c r="A27" s="138"/>
      <c r="B27" s="152"/>
      <c r="C27" s="30"/>
      <c r="D27" s="31"/>
      <c r="E27" s="32"/>
      <c r="F27" s="33"/>
      <c r="G27" s="30"/>
      <c r="H27" s="31"/>
      <c r="I27" s="32"/>
      <c r="J27" s="31"/>
      <c r="K27" s="34"/>
      <c r="L27" s="33"/>
      <c r="M27" s="30"/>
      <c r="N27" s="31"/>
      <c r="O27" s="32"/>
      <c r="P27" s="33"/>
      <c r="Q27" s="30"/>
      <c r="R27" s="31"/>
      <c r="S27" s="32"/>
      <c r="T27" s="35"/>
      <c r="U27" s="30"/>
      <c r="V27" s="31"/>
      <c r="W27" s="32"/>
      <c r="X27" s="33"/>
      <c r="Y27" s="30"/>
      <c r="Z27" s="31"/>
      <c r="AA27" s="143"/>
      <c r="AB27" s="156"/>
      <c r="AC27" s="146"/>
    </row>
    <row r="28" spans="1:29" ht="13.9" customHeight="1" thickBot="1" x14ac:dyDescent="0.2">
      <c r="A28" s="139"/>
      <c r="B28" s="152"/>
      <c r="C28" s="147">
        <f>SUM(C24:C27)</f>
        <v>9</v>
      </c>
      <c r="D28" s="148"/>
      <c r="E28" s="149">
        <f>SUM(E24:E27)</f>
        <v>11</v>
      </c>
      <c r="F28" s="148"/>
      <c r="G28" s="149">
        <f>SUM(G24:G27)</f>
        <v>8</v>
      </c>
      <c r="H28" s="148"/>
      <c r="I28" s="149">
        <f>SUM(I24:I27)</f>
        <v>4</v>
      </c>
      <c r="J28" s="147"/>
      <c r="K28" s="150">
        <f>SUM(K24:K27)</f>
        <v>0</v>
      </c>
      <c r="L28" s="148"/>
      <c r="M28" s="147">
        <f>SUM(M24:M27)</f>
        <v>12</v>
      </c>
      <c r="N28" s="147"/>
      <c r="O28" s="149">
        <f>SUM(O24:O27)</f>
        <v>11</v>
      </c>
      <c r="P28" s="148"/>
      <c r="Q28" s="147">
        <f>SUM(Q24:Q27)</f>
        <v>11</v>
      </c>
      <c r="R28" s="147"/>
      <c r="S28" s="149">
        <f>SUM(S24:S27)</f>
        <v>6</v>
      </c>
      <c r="T28" s="164"/>
      <c r="U28" s="147">
        <f>SUM(U24:U27)</f>
        <v>8</v>
      </c>
      <c r="V28" s="147"/>
      <c r="W28" s="149">
        <f>SUM(W24:W27)</f>
        <v>8</v>
      </c>
      <c r="X28" s="148"/>
      <c r="Y28" s="147">
        <f>SUM(Y24:Y27)</f>
        <v>7</v>
      </c>
      <c r="Z28" s="148"/>
      <c r="AA28" s="143"/>
      <c r="AB28" s="156"/>
      <c r="AC28" s="133"/>
    </row>
    <row r="29" spans="1:29" ht="13.9" customHeight="1" x14ac:dyDescent="0.15">
      <c r="A29" s="137" t="s">
        <v>6</v>
      </c>
      <c r="B29" s="151">
        <v>50</v>
      </c>
      <c r="C29" s="24">
        <v>2</v>
      </c>
      <c r="D29" s="25" t="s">
        <v>936</v>
      </c>
      <c r="E29" s="26">
        <v>2</v>
      </c>
      <c r="F29" s="27" t="s">
        <v>952</v>
      </c>
      <c r="G29" s="24">
        <v>6</v>
      </c>
      <c r="H29" s="25" t="s">
        <v>953</v>
      </c>
      <c r="I29" s="26">
        <v>6</v>
      </c>
      <c r="J29" s="25" t="s">
        <v>954</v>
      </c>
      <c r="K29" s="28"/>
      <c r="L29" s="27"/>
      <c r="M29" s="24">
        <v>2</v>
      </c>
      <c r="N29" s="25" t="s">
        <v>954</v>
      </c>
      <c r="O29" s="26">
        <v>2</v>
      </c>
      <c r="P29" s="27" t="s">
        <v>955</v>
      </c>
      <c r="Q29" s="24">
        <v>1</v>
      </c>
      <c r="R29" s="25" t="s">
        <v>936</v>
      </c>
      <c r="S29" s="26">
        <v>2</v>
      </c>
      <c r="T29" s="29" t="s">
        <v>957</v>
      </c>
      <c r="U29" s="24">
        <v>2</v>
      </c>
      <c r="V29" s="25" t="s">
        <v>936</v>
      </c>
      <c r="W29" s="26">
        <v>1</v>
      </c>
      <c r="X29" s="27" t="s">
        <v>947</v>
      </c>
      <c r="Y29" s="24">
        <v>2</v>
      </c>
      <c r="Z29" s="25" t="s">
        <v>958</v>
      </c>
      <c r="AA29" s="154">
        <f>SUM(C33:Z33)</f>
        <v>50</v>
      </c>
      <c r="AB29" s="155">
        <v>50</v>
      </c>
      <c r="AC29" s="126" t="s">
        <v>6</v>
      </c>
    </row>
    <row r="30" spans="1:29" ht="13.9" customHeight="1" x14ac:dyDescent="0.15">
      <c r="A30" s="138"/>
      <c r="B30" s="152"/>
      <c r="C30" s="30">
        <v>2</v>
      </c>
      <c r="D30" s="31" t="s">
        <v>952</v>
      </c>
      <c r="E30" s="32">
        <v>2</v>
      </c>
      <c r="F30" s="33" t="s">
        <v>925</v>
      </c>
      <c r="G30" s="30"/>
      <c r="H30" s="31"/>
      <c r="I30" s="32"/>
      <c r="J30" s="31" t="s">
        <v>943</v>
      </c>
      <c r="K30" s="34"/>
      <c r="L30" s="33"/>
      <c r="M30" s="30"/>
      <c r="N30" s="31" t="s">
        <v>943</v>
      </c>
      <c r="O30" s="32"/>
      <c r="P30" s="33" t="s">
        <v>943</v>
      </c>
      <c r="Q30" s="30">
        <v>2</v>
      </c>
      <c r="R30" s="31" t="s">
        <v>956</v>
      </c>
      <c r="S30" s="32">
        <v>2</v>
      </c>
      <c r="T30" s="35" t="s">
        <v>925</v>
      </c>
      <c r="U30" s="30">
        <v>2</v>
      </c>
      <c r="V30" s="31" t="s">
        <v>947</v>
      </c>
      <c r="W30" s="32">
        <v>2</v>
      </c>
      <c r="X30" s="33" t="s">
        <v>925</v>
      </c>
      <c r="Y30" s="30">
        <v>1</v>
      </c>
      <c r="Z30" s="31" t="s">
        <v>949</v>
      </c>
      <c r="AA30" s="143"/>
      <c r="AB30" s="156"/>
      <c r="AC30" s="146"/>
    </row>
    <row r="31" spans="1:29" ht="13.9" customHeight="1" x14ac:dyDescent="0.15">
      <c r="A31" s="138"/>
      <c r="B31" s="152"/>
      <c r="C31" s="30"/>
      <c r="D31" s="31"/>
      <c r="E31" s="32"/>
      <c r="F31" s="33"/>
      <c r="G31" s="30"/>
      <c r="H31" s="31"/>
      <c r="I31" s="32"/>
      <c r="J31" s="31"/>
      <c r="K31" s="34"/>
      <c r="L31" s="33"/>
      <c r="M31" s="30">
        <v>6</v>
      </c>
      <c r="N31" s="31" t="s">
        <v>955</v>
      </c>
      <c r="O31" s="32">
        <v>3</v>
      </c>
      <c r="P31" s="33" t="s">
        <v>953</v>
      </c>
      <c r="Q31" s="30"/>
      <c r="R31" s="31"/>
      <c r="S31" s="32"/>
      <c r="T31" s="35"/>
      <c r="U31" s="30"/>
      <c r="V31" s="31"/>
      <c r="W31" s="32"/>
      <c r="X31" s="33"/>
      <c r="Y31" s="30"/>
      <c r="Z31" s="31"/>
      <c r="AA31" s="143"/>
      <c r="AB31" s="156"/>
      <c r="AC31" s="146"/>
    </row>
    <row r="32" spans="1:29" ht="13.9" customHeight="1" x14ac:dyDescent="0.15">
      <c r="A32" s="138"/>
      <c r="B32" s="152"/>
      <c r="C32" s="30"/>
      <c r="D32" s="31"/>
      <c r="E32" s="32"/>
      <c r="F32" s="33"/>
      <c r="G32" s="30"/>
      <c r="H32" s="31"/>
      <c r="I32" s="32"/>
      <c r="J32" s="31"/>
      <c r="K32" s="34"/>
      <c r="L32" s="33"/>
      <c r="M32" s="30"/>
      <c r="N32" s="31"/>
      <c r="O32" s="32"/>
      <c r="P32" s="33"/>
      <c r="Q32" s="30"/>
      <c r="R32" s="31"/>
      <c r="S32" s="32"/>
      <c r="T32" s="35"/>
      <c r="U32" s="30"/>
      <c r="V32" s="31"/>
      <c r="W32" s="32"/>
      <c r="X32" s="33"/>
      <c r="Y32" s="30"/>
      <c r="Z32" s="31"/>
      <c r="AA32" s="143"/>
      <c r="AB32" s="156"/>
      <c r="AC32" s="146"/>
    </row>
    <row r="33" spans="1:29" ht="13.9" customHeight="1" thickBot="1" x14ac:dyDescent="0.2">
      <c r="A33" s="150"/>
      <c r="B33" s="153"/>
      <c r="C33" s="147">
        <f>SUM(C29:C32)</f>
        <v>4</v>
      </c>
      <c r="D33" s="148"/>
      <c r="E33" s="149">
        <f>SUM(E29:E32)</f>
        <v>4</v>
      </c>
      <c r="F33" s="148"/>
      <c r="G33" s="149">
        <f>SUM(G29:G32)</f>
        <v>6</v>
      </c>
      <c r="H33" s="148"/>
      <c r="I33" s="149">
        <f>SUM(I29:I32)</f>
        <v>6</v>
      </c>
      <c r="J33" s="147"/>
      <c r="K33" s="150">
        <f>SUM(K29:K32)</f>
        <v>0</v>
      </c>
      <c r="L33" s="148"/>
      <c r="M33" s="147">
        <f>SUM(M29:M32)</f>
        <v>8</v>
      </c>
      <c r="N33" s="147"/>
      <c r="O33" s="149">
        <f>SUM(O29:O32)</f>
        <v>5</v>
      </c>
      <c r="P33" s="148"/>
      <c r="Q33" s="147">
        <f>SUM(Q29:Q32)</f>
        <v>3</v>
      </c>
      <c r="R33" s="147"/>
      <c r="S33" s="149">
        <f>SUM(S29:S32)</f>
        <v>4</v>
      </c>
      <c r="T33" s="164"/>
      <c r="U33" s="147">
        <f>SUM(U29:U32)</f>
        <v>4</v>
      </c>
      <c r="V33" s="147"/>
      <c r="W33" s="149">
        <f>SUM(W29:W32)</f>
        <v>3</v>
      </c>
      <c r="X33" s="148"/>
      <c r="Y33" s="147">
        <f>SUM(Y29:Y32)</f>
        <v>3</v>
      </c>
      <c r="Z33" s="148"/>
      <c r="AA33" s="143"/>
      <c r="AB33" s="157"/>
      <c r="AC33" s="127"/>
    </row>
    <row r="34" spans="1:29" ht="13.9" customHeight="1" x14ac:dyDescent="0.15">
      <c r="A34" s="166" t="s">
        <v>23</v>
      </c>
      <c r="B34" s="152">
        <v>50</v>
      </c>
      <c r="C34" s="24">
        <v>4</v>
      </c>
      <c r="D34" s="25" t="s">
        <v>894</v>
      </c>
      <c r="E34" s="26">
        <v>3</v>
      </c>
      <c r="F34" s="27" t="s">
        <v>895</v>
      </c>
      <c r="G34" s="24">
        <v>2</v>
      </c>
      <c r="H34" s="25" t="s">
        <v>896</v>
      </c>
      <c r="I34" s="26">
        <v>1</v>
      </c>
      <c r="J34" s="25" t="s">
        <v>897</v>
      </c>
      <c r="K34" s="28"/>
      <c r="L34" s="27"/>
      <c r="M34" s="24">
        <v>4</v>
      </c>
      <c r="N34" s="25" t="s">
        <v>898</v>
      </c>
      <c r="O34" s="26">
        <v>1</v>
      </c>
      <c r="P34" s="27" t="s">
        <v>899</v>
      </c>
      <c r="Q34" s="24">
        <v>2</v>
      </c>
      <c r="R34" s="25" t="s">
        <v>900</v>
      </c>
      <c r="S34" s="26">
        <v>3</v>
      </c>
      <c r="T34" s="29" t="s">
        <v>901</v>
      </c>
      <c r="U34" s="24">
        <v>4</v>
      </c>
      <c r="V34" s="25" t="s">
        <v>902</v>
      </c>
      <c r="W34" s="26">
        <v>1</v>
      </c>
      <c r="X34" s="27" t="s">
        <v>903</v>
      </c>
      <c r="Y34" s="24">
        <v>2</v>
      </c>
      <c r="Z34" s="25" t="s">
        <v>904</v>
      </c>
      <c r="AA34" s="154">
        <f>SUM(C38:Z38)</f>
        <v>50</v>
      </c>
      <c r="AB34" s="156">
        <v>50</v>
      </c>
      <c r="AC34" s="160" t="s">
        <v>23</v>
      </c>
    </row>
    <row r="35" spans="1:29" ht="13.9" customHeight="1" x14ac:dyDescent="0.15">
      <c r="A35" s="138"/>
      <c r="B35" s="152"/>
      <c r="C35" s="30">
        <v>1</v>
      </c>
      <c r="D35" s="31" t="s">
        <v>895</v>
      </c>
      <c r="E35" s="32">
        <v>2</v>
      </c>
      <c r="F35" s="33" t="s">
        <v>905</v>
      </c>
      <c r="G35" s="30">
        <v>3</v>
      </c>
      <c r="H35" s="31" t="s">
        <v>897</v>
      </c>
      <c r="I35" s="32">
        <v>2</v>
      </c>
      <c r="J35" s="31" t="s">
        <v>898</v>
      </c>
      <c r="K35" s="34"/>
      <c r="L35" s="33"/>
      <c r="M35" s="30">
        <v>1</v>
      </c>
      <c r="N35" s="31" t="s">
        <v>899</v>
      </c>
      <c r="O35" s="32">
        <v>4</v>
      </c>
      <c r="P35" s="33" t="s">
        <v>900</v>
      </c>
      <c r="Q35" s="30">
        <v>3</v>
      </c>
      <c r="R35" s="31" t="s">
        <v>901</v>
      </c>
      <c r="S35" s="32">
        <v>2</v>
      </c>
      <c r="T35" s="35" t="s">
        <v>906</v>
      </c>
      <c r="U35" s="30">
        <v>1</v>
      </c>
      <c r="V35" s="31" t="s">
        <v>903</v>
      </c>
      <c r="W35" s="32">
        <v>4</v>
      </c>
      <c r="X35" s="33" t="s">
        <v>904</v>
      </c>
      <c r="Y35" s="30"/>
      <c r="Z35" s="31"/>
      <c r="AA35" s="143"/>
      <c r="AB35" s="156"/>
      <c r="AC35" s="146"/>
    </row>
    <row r="36" spans="1:29" ht="13.9" customHeight="1" x14ac:dyDescent="0.15">
      <c r="A36" s="138"/>
      <c r="B36" s="152"/>
      <c r="C36" s="30"/>
      <c r="D36" s="31"/>
      <c r="E36" s="32"/>
      <c r="F36" s="33"/>
      <c r="G36" s="30"/>
      <c r="H36" s="31"/>
      <c r="I36" s="32"/>
      <c r="J36" s="31"/>
      <c r="K36" s="34"/>
      <c r="L36" s="33"/>
      <c r="M36" s="30"/>
      <c r="N36" s="31"/>
      <c r="O36" s="32"/>
      <c r="P36" s="33"/>
      <c r="Q36" s="30"/>
      <c r="R36" s="31"/>
      <c r="S36" s="32"/>
      <c r="T36" s="35"/>
      <c r="U36" s="30"/>
      <c r="V36" s="31"/>
      <c r="W36" s="32"/>
      <c r="X36" s="33"/>
      <c r="Y36" s="30"/>
      <c r="Z36" s="31"/>
      <c r="AA36" s="143"/>
      <c r="AB36" s="156"/>
      <c r="AC36" s="146"/>
    </row>
    <row r="37" spans="1:29" ht="13.9" customHeight="1" x14ac:dyDescent="0.15">
      <c r="A37" s="138"/>
      <c r="B37" s="152"/>
      <c r="C37" s="30"/>
      <c r="D37" s="31"/>
      <c r="E37" s="32"/>
      <c r="F37" s="33"/>
      <c r="G37" s="30"/>
      <c r="H37" s="31"/>
      <c r="I37" s="32"/>
      <c r="J37" s="31"/>
      <c r="K37" s="34"/>
      <c r="L37" s="33"/>
      <c r="M37" s="30"/>
      <c r="N37" s="31"/>
      <c r="O37" s="32"/>
      <c r="P37" s="33"/>
      <c r="Q37" s="30"/>
      <c r="R37" s="31"/>
      <c r="S37" s="32"/>
      <c r="T37" s="35"/>
      <c r="U37" s="30"/>
      <c r="V37" s="31"/>
      <c r="W37" s="32"/>
      <c r="X37" s="33"/>
      <c r="Y37" s="30"/>
      <c r="Z37" s="31"/>
      <c r="AA37" s="143"/>
      <c r="AB37" s="156"/>
      <c r="AC37" s="146"/>
    </row>
    <row r="38" spans="1:29" ht="13.9" customHeight="1" thickBot="1" x14ac:dyDescent="0.2">
      <c r="A38" s="139"/>
      <c r="B38" s="152"/>
      <c r="C38" s="147">
        <f>SUM(C34:C37)</f>
        <v>5</v>
      </c>
      <c r="D38" s="148"/>
      <c r="E38" s="149">
        <f>SUM(E34:E37)</f>
        <v>5</v>
      </c>
      <c r="F38" s="148"/>
      <c r="G38" s="149">
        <f>SUM(G34:G37)</f>
        <v>5</v>
      </c>
      <c r="H38" s="148"/>
      <c r="I38" s="149">
        <f>SUM(I34:I37)</f>
        <v>3</v>
      </c>
      <c r="J38" s="147"/>
      <c r="K38" s="150">
        <f>SUM(K34:K37)</f>
        <v>0</v>
      </c>
      <c r="L38" s="148"/>
      <c r="M38" s="147">
        <f>SUM(M34:M37)</f>
        <v>5</v>
      </c>
      <c r="N38" s="147"/>
      <c r="O38" s="149">
        <f>SUM(O34:O37)</f>
        <v>5</v>
      </c>
      <c r="P38" s="148"/>
      <c r="Q38" s="147">
        <f>SUM(Q34:Q37)</f>
        <v>5</v>
      </c>
      <c r="R38" s="147"/>
      <c r="S38" s="149">
        <f>SUM(S34:S37)</f>
        <v>5</v>
      </c>
      <c r="T38" s="164"/>
      <c r="U38" s="147">
        <f>SUM(U34:U37)</f>
        <v>5</v>
      </c>
      <c r="V38" s="147"/>
      <c r="W38" s="149">
        <f>SUM(W34:W37)</f>
        <v>5</v>
      </c>
      <c r="X38" s="148"/>
      <c r="Y38" s="147">
        <f>SUM(Y34:Y37)</f>
        <v>2</v>
      </c>
      <c r="Z38" s="148"/>
      <c r="AA38" s="143"/>
      <c r="AB38" s="156"/>
      <c r="AC38" s="133"/>
    </row>
    <row r="39" spans="1:29" ht="13.9" customHeight="1" x14ac:dyDescent="0.15">
      <c r="A39" s="137" t="s">
        <v>24</v>
      </c>
      <c r="B39" s="151">
        <v>60</v>
      </c>
      <c r="C39" s="24">
        <v>1</v>
      </c>
      <c r="D39" s="25" t="s">
        <v>907</v>
      </c>
      <c r="E39" s="26">
        <v>5</v>
      </c>
      <c r="F39" s="27" t="s">
        <v>908</v>
      </c>
      <c r="G39" s="24">
        <v>6</v>
      </c>
      <c r="H39" s="25" t="s">
        <v>909</v>
      </c>
      <c r="I39" s="26">
        <v>2</v>
      </c>
      <c r="J39" s="25" t="s">
        <v>909</v>
      </c>
      <c r="K39" s="28"/>
      <c r="L39" s="27"/>
      <c r="M39" s="24">
        <v>5</v>
      </c>
      <c r="N39" s="25" t="s">
        <v>910</v>
      </c>
      <c r="O39" s="26">
        <v>6</v>
      </c>
      <c r="P39" s="27" t="s">
        <v>911</v>
      </c>
      <c r="Q39" s="24">
        <v>3</v>
      </c>
      <c r="R39" s="25" t="s">
        <v>911</v>
      </c>
      <c r="S39" s="26">
        <v>4</v>
      </c>
      <c r="T39" s="29" t="s">
        <v>912</v>
      </c>
      <c r="U39" s="24">
        <v>3</v>
      </c>
      <c r="V39" s="25" t="s">
        <v>913</v>
      </c>
      <c r="W39" s="26">
        <v>6</v>
      </c>
      <c r="X39" s="27" t="s">
        <v>914</v>
      </c>
      <c r="Y39" s="24">
        <v>2</v>
      </c>
      <c r="Z39" s="25" t="s">
        <v>915</v>
      </c>
      <c r="AA39" s="154">
        <f>SUM(C43:Z43)</f>
        <v>59</v>
      </c>
      <c r="AB39" s="155">
        <v>60</v>
      </c>
      <c r="AC39" s="126" t="s">
        <v>24</v>
      </c>
    </row>
    <row r="40" spans="1:29" ht="13.9" customHeight="1" x14ac:dyDescent="0.15">
      <c r="A40" s="138"/>
      <c r="B40" s="152"/>
      <c r="C40" s="30">
        <v>4</v>
      </c>
      <c r="D40" s="31" t="s">
        <v>916</v>
      </c>
      <c r="E40" s="32">
        <v>1</v>
      </c>
      <c r="F40" s="33" t="s">
        <v>909</v>
      </c>
      <c r="G40" s="30"/>
      <c r="H40" s="31"/>
      <c r="I40" s="32">
        <v>1</v>
      </c>
      <c r="J40" s="31" t="s">
        <v>910</v>
      </c>
      <c r="K40" s="34"/>
      <c r="L40" s="33"/>
      <c r="M40" s="30">
        <v>1</v>
      </c>
      <c r="N40" s="31" t="s">
        <v>911</v>
      </c>
      <c r="O40" s="32"/>
      <c r="P40" s="33"/>
      <c r="Q40" s="30">
        <v>3</v>
      </c>
      <c r="R40" s="31" t="s">
        <v>912</v>
      </c>
      <c r="S40" s="32">
        <v>2</v>
      </c>
      <c r="T40" s="35" t="s">
        <v>917</v>
      </c>
      <c r="U40" s="30">
        <v>3</v>
      </c>
      <c r="V40" s="31" t="s">
        <v>915</v>
      </c>
      <c r="W40" s="32"/>
      <c r="X40" s="33"/>
      <c r="Y40" s="30"/>
      <c r="Z40" s="31"/>
      <c r="AA40" s="143"/>
      <c r="AB40" s="156"/>
      <c r="AC40" s="146"/>
    </row>
    <row r="41" spans="1:29" ht="13.9" customHeight="1" x14ac:dyDescent="0.15">
      <c r="A41" s="138"/>
      <c r="B41" s="152"/>
      <c r="C41" s="30">
        <v>1</v>
      </c>
      <c r="D41" s="31" t="s">
        <v>908</v>
      </c>
      <c r="E41" s="32"/>
      <c r="F41" s="33"/>
      <c r="G41" s="30"/>
      <c r="H41" s="31"/>
      <c r="I41" s="32"/>
      <c r="J41" s="31"/>
      <c r="K41" s="34"/>
      <c r="L41" s="33"/>
      <c r="M41" s="30"/>
      <c r="N41" s="31"/>
      <c r="O41" s="32"/>
      <c r="P41" s="33"/>
      <c r="Q41" s="30"/>
      <c r="R41" s="31"/>
      <c r="S41" s="32"/>
      <c r="T41" s="35"/>
      <c r="U41" s="30"/>
      <c r="V41" s="31"/>
      <c r="W41" s="32"/>
      <c r="X41" s="33"/>
      <c r="Y41" s="30"/>
      <c r="Z41" s="31"/>
      <c r="AA41" s="143"/>
      <c r="AB41" s="156"/>
      <c r="AC41" s="146"/>
    </row>
    <row r="42" spans="1:29" ht="13.9" customHeight="1" x14ac:dyDescent="0.15">
      <c r="A42" s="138"/>
      <c r="B42" s="152"/>
      <c r="C42" s="30"/>
      <c r="D42" s="31"/>
      <c r="E42" s="32"/>
      <c r="F42" s="33"/>
      <c r="G42" s="30"/>
      <c r="H42" s="31"/>
      <c r="I42" s="32"/>
      <c r="J42" s="31"/>
      <c r="K42" s="34"/>
      <c r="L42" s="33"/>
      <c r="M42" s="30"/>
      <c r="N42" s="31"/>
      <c r="O42" s="32"/>
      <c r="P42" s="33"/>
      <c r="Q42" s="30"/>
      <c r="R42" s="31"/>
      <c r="S42" s="32"/>
      <c r="T42" s="35"/>
      <c r="U42" s="30"/>
      <c r="V42" s="31"/>
      <c r="W42" s="32"/>
      <c r="X42" s="33"/>
      <c r="Y42" s="30"/>
      <c r="Z42" s="31"/>
      <c r="AA42" s="143"/>
      <c r="AB42" s="156"/>
      <c r="AC42" s="146"/>
    </row>
    <row r="43" spans="1:29" ht="13.9" customHeight="1" thickBot="1" x14ac:dyDescent="0.2">
      <c r="A43" s="150"/>
      <c r="B43" s="153"/>
      <c r="C43" s="147">
        <f>SUM(C39:C42)</f>
        <v>6</v>
      </c>
      <c r="D43" s="148"/>
      <c r="E43" s="149">
        <f>SUM(E39:E42)</f>
        <v>6</v>
      </c>
      <c r="F43" s="148"/>
      <c r="G43" s="149">
        <f>SUM(G39:G42)</f>
        <v>6</v>
      </c>
      <c r="H43" s="148"/>
      <c r="I43" s="149">
        <f>SUM(I39:I42)</f>
        <v>3</v>
      </c>
      <c r="J43" s="147"/>
      <c r="K43" s="150">
        <f>SUM(K39:K42)</f>
        <v>0</v>
      </c>
      <c r="L43" s="148"/>
      <c r="M43" s="147">
        <f>SUM(M39:M42)</f>
        <v>6</v>
      </c>
      <c r="N43" s="147"/>
      <c r="O43" s="149">
        <f>SUM(O39:O42)</f>
        <v>6</v>
      </c>
      <c r="P43" s="148"/>
      <c r="Q43" s="147">
        <f>SUM(Q39:Q42)</f>
        <v>6</v>
      </c>
      <c r="R43" s="147"/>
      <c r="S43" s="149">
        <f>SUM(S39:S42)</f>
        <v>6</v>
      </c>
      <c r="T43" s="164"/>
      <c r="U43" s="147">
        <f>SUM(U39:U42)</f>
        <v>6</v>
      </c>
      <c r="V43" s="147"/>
      <c r="W43" s="149">
        <f>SUM(W39:W42)</f>
        <v>6</v>
      </c>
      <c r="X43" s="148"/>
      <c r="Y43" s="147">
        <f>SUM(Y39:Y42)</f>
        <v>2</v>
      </c>
      <c r="Z43" s="148"/>
      <c r="AA43" s="143"/>
      <c r="AB43" s="157"/>
      <c r="AC43" s="127"/>
    </row>
    <row r="44" spans="1:29" ht="13.9" customHeight="1" x14ac:dyDescent="0.15">
      <c r="A44" s="166" t="s">
        <v>7</v>
      </c>
      <c r="B44" s="152">
        <v>90</v>
      </c>
      <c r="C44" s="24">
        <v>1</v>
      </c>
      <c r="D44" s="25" t="s">
        <v>689</v>
      </c>
      <c r="E44" s="26">
        <v>4</v>
      </c>
      <c r="F44" s="27" t="s">
        <v>690</v>
      </c>
      <c r="G44" s="24">
        <v>1</v>
      </c>
      <c r="H44" s="25" t="s">
        <v>691</v>
      </c>
      <c r="I44" s="26">
        <v>6</v>
      </c>
      <c r="J44" s="25" t="s">
        <v>692</v>
      </c>
      <c r="K44" s="28"/>
      <c r="L44" s="27"/>
      <c r="M44" s="24">
        <v>1</v>
      </c>
      <c r="N44" s="25" t="s">
        <v>689</v>
      </c>
      <c r="O44" s="26">
        <v>5</v>
      </c>
      <c r="P44" s="27" t="s">
        <v>693</v>
      </c>
      <c r="Q44" s="24">
        <v>6</v>
      </c>
      <c r="R44" s="25" t="s">
        <v>694</v>
      </c>
      <c r="S44" s="26">
        <v>3</v>
      </c>
      <c r="T44" s="29" t="s">
        <v>695</v>
      </c>
      <c r="U44" s="24">
        <v>4</v>
      </c>
      <c r="V44" s="25" t="s">
        <v>696</v>
      </c>
      <c r="W44" s="26">
        <v>5</v>
      </c>
      <c r="X44" s="27" t="s">
        <v>697</v>
      </c>
      <c r="Y44" s="24">
        <v>3</v>
      </c>
      <c r="Z44" s="25" t="s">
        <v>698</v>
      </c>
      <c r="AA44" s="154">
        <f>SUM(C48:Z48)</f>
        <v>90</v>
      </c>
      <c r="AB44" s="156">
        <v>90</v>
      </c>
      <c r="AC44" s="160" t="s">
        <v>7</v>
      </c>
    </row>
    <row r="45" spans="1:29" ht="13.9" customHeight="1" x14ac:dyDescent="0.15">
      <c r="A45" s="138"/>
      <c r="B45" s="152"/>
      <c r="C45" s="30">
        <v>2</v>
      </c>
      <c r="D45" s="31" t="s">
        <v>699</v>
      </c>
      <c r="E45" s="32">
        <v>5</v>
      </c>
      <c r="F45" s="33" t="s">
        <v>691</v>
      </c>
      <c r="G45" s="30">
        <v>4</v>
      </c>
      <c r="H45" s="31" t="s">
        <v>700</v>
      </c>
      <c r="I45" s="32"/>
      <c r="J45" s="31"/>
      <c r="K45" s="34"/>
      <c r="L45" s="33"/>
      <c r="M45" s="30">
        <v>2</v>
      </c>
      <c r="N45" s="31" t="s">
        <v>699</v>
      </c>
      <c r="O45" s="32">
        <v>4</v>
      </c>
      <c r="P45" s="33" t="s">
        <v>701</v>
      </c>
      <c r="Q45" s="30">
        <v>3</v>
      </c>
      <c r="R45" s="31" t="s">
        <v>695</v>
      </c>
      <c r="S45" s="32">
        <v>4</v>
      </c>
      <c r="T45" s="35" t="s">
        <v>702</v>
      </c>
      <c r="U45" s="30">
        <v>1</v>
      </c>
      <c r="V45" s="31" t="s">
        <v>689</v>
      </c>
      <c r="W45" s="32">
        <v>4</v>
      </c>
      <c r="X45" s="33" t="s">
        <v>698</v>
      </c>
      <c r="Y45" s="30"/>
      <c r="Z45" s="31"/>
      <c r="AA45" s="143"/>
      <c r="AB45" s="156"/>
      <c r="AC45" s="146"/>
    </row>
    <row r="46" spans="1:29" ht="13.9" customHeight="1" x14ac:dyDescent="0.15">
      <c r="A46" s="138"/>
      <c r="B46" s="152"/>
      <c r="C46" s="30">
        <v>5</v>
      </c>
      <c r="D46" s="31" t="s">
        <v>703</v>
      </c>
      <c r="E46" s="32"/>
      <c r="F46" s="33"/>
      <c r="G46" s="30">
        <v>4</v>
      </c>
      <c r="H46" s="31" t="s">
        <v>692</v>
      </c>
      <c r="I46" s="32"/>
      <c r="J46" s="31"/>
      <c r="K46" s="34"/>
      <c r="L46" s="33"/>
      <c r="M46" s="30">
        <v>5</v>
      </c>
      <c r="N46" s="31" t="s">
        <v>704</v>
      </c>
      <c r="O46" s="32"/>
      <c r="P46" s="33"/>
      <c r="Q46" s="30"/>
      <c r="R46" s="31"/>
      <c r="S46" s="32">
        <v>2</v>
      </c>
      <c r="T46" s="35" t="s">
        <v>696</v>
      </c>
      <c r="U46" s="30">
        <v>3</v>
      </c>
      <c r="V46" s="31" t="s">
        <v>699</v>
      </c>
      <c r="W46" s="32"/>
      <c r="X46" s="33"/>
      <c r="Y46" s="30"/>
      <c r="Z46" s="31"/>
      <c r="AA46" s="143"/>
      <c r="AB46" s="156"/>
      <c r="AC46" s="146"/>
    </row>
    <row r="47" spans="1:29" ht="13.9" customHeight="1" x14ac:dyDescent="0.15">
      <c r="A47" s="138"/>
      <c r="B47" s="152"/>
      <c r="C47" s="30">
        <v>1</v>
      </c>
      <c r="D47" s="31" t="s">
        <v>690</v>
      </c>
      <c r="E47" s="32"/>
      <c r="F47" s="33"/>
      <c r="G47" s="30"/>
      <c r="H47" s="31"/>
      <c r="I47" s="32"/>
      <c r="J47" s="31"/>
      <c r="K47" s="34"/>
      <c r="L47" s="33"/>
      <c r="M47" s="30">
        <v>1</v>
      </c>
      <c r="N47" s="31" t="s">
        <v>693</v>
      </c>
      <c r="O47" s="32"/>
      <c r="P47" s="33"/>
      <c r="Q47" s="30"/>
      <c r="R47" s="31"/>
      <c r="S47" s="32"/>
      <c r="T47" s="35"/>
      <c r="U47" s="30">
        <v>1</v>
      </c>
      <c r="V47" s="31" t="s">
        <v>697</v>
      </c>
      <c r="W47" s="32"/>
      <c r="X47" s="33"/>
      <c r="Y47" s="30"/>
      <c r="Z47" s="31"/>
      <c r="AA47" s="143"/>
      <c r="AB47" s="156"/>
      <c r="AC47" s="146"/>
    </row>
    <row r="48" spans="1:29" ht="13.9" customHeight="1" x14ac:dyDescent="0.15">
      <c r="A48" s="139"/>
      <c r="B48" s="152"/>
      <c r="C48" s="136">
        <f>SUM(C44:C47)</f>
        <v>9</v>
      </c>
      <c r="D48" s="135"/>
      <c r="E48" s="134">
        <f>SUM(E44:E47)</f>
        <v>9</v>
      </c>
      <c r="F48" s="135"/>
      <c r="G48" s="134">
        <f>SUM(G44:G47)</f>
        <v>9</v>
      </c>
      <c r="H48" s="135"/>
      <c r="I48" s="134">
        <f>SUM(I44:I47)</f>
        <v>6</v>
      </c>
      <c r="J48" s="136"/>
      <c r="K48" s="159">
        <f>SUM(K44:K47)</f>
        <v>0</v>
      </c>
      <c r="L48" s="135"/>
      <c r="M48" s="136">
        <f>SUM(M44:M47)</f>
        <v>9</v>
      </c>
      <c r="N48" s="136"/>
      <c r="O48" s="134">
        <f>SUM(O44:O47)</f>
        <v>9</v>
      </c>
      <c r="P48" s="135"/>
      <c r="Q48" s="136">
        <f>SUM(Q44:Q47)</f>
        <v>9</v>
      </c>
      <c r="R48" s="136"/>
      <c r="S48" s="134">
        <f>SUM(S44:S47)</f>
        <v>9</v>
      </c>
      <c r="T48" s="158"/>
      <c r="U48" s="136">
        <f>SUM(U44:U47)</f>
        <v>9</v>
      </c>
      <c r="V48" s="136"/>
      <c r="W48" s="134">
        <f>SUM(W44:W47)</f>
        <v>9</v>
      </c>
      <c r="X48" s="135"/>
      <c r="Y48" s="136">
        <f>SUM(Y44:Y47)</f>
        <v>3</v>
      </c>
      <c r="Z48" s="135"/>
      <c r="AA48" s="143"/>
      <c r="AB48" s="156"/>
      <c r="AC48" s="133"/>
    </row>
    <row r="49" spans="1:29" ht="13.9" customHeight="1" x14ac:dyDescent="0.15">
      <c r="A49" s="221" t="s">
        <v>11</v>
      </c>
      <c r="B49" s="152"/>
      <c r="C49" s="36"/>
      <c r="D49" s="37"/>
      <c r="E49" s="38"/>
      <c r="F49" s="39"/>
      <c r="G49" s="36"/>
      <c r="H49" s="37"/>
      <c r="I49" s="38"/>
      <c r="J49" s="37"/>
      <c r="K49" s="40"/>
      <c r="L49" s="39"/>
      <c r="M49" s="36"/>
      <c r="N49" s="37"/>
      <c r="O49" s="38"/>
      <c r="P49" s="39"/>
      <c r="Q49" s="36"/>
      <c r="R49" s="37"/>
      <c r="S49" s="38"/>
      <c r="T49" s="41"/>
      <c r="U49" s="36"/>
      <c r="V49" s="37"/>
      <c r="W49" s="38"/>
      <c r="X49" s="39"/>
      <c r="Y49" s="36"/>
      <c r="Z49" s="37"/>
      <c r="AA49" s="142">
        <f>SUM(C51:Z51)</f>
        <v>0</v>
      </c>
      <c r="AB49" s="156"/>
      <c r="AC49" s="224" t="s">
        <v>11</v>
      </c>
    </row>
    <row r="50" spans="1:29" ht="13.9" customHeight="1" x14ac:dyDescent="0.15">
      <c r="A50" s="222"/>
      <c r="B50" s="152"/>
      <c r="C50" s="30"/>
      <c r="D50" s="31"/>
      <c r="E50" s="32"/>
      <c r="F50" s="33"/>
      <c r="G50" s="30"/>
      <c r="H50" s="31"/>
      <c r="I50" s="32"/>
      <c r="J50" s="31"/>
      <c r="K50" s="34"/>
      <c r="L50" s="33"/>
      <c r="M50" s="30"/>
      <c r="N50" s="31"/>
      <c r="O50" s="32"/>
      <c r="P50" s="33"/>
      <c r="Q50" s="30"/>
      <c r="R50" s="31"/>
      <c r="S50" s="32"/>
      <c r="T50" s="35"/>
      <c r="U50" s="30"/>
      <c r="V50" s="31"/>
      <c r="W50" s="32"/>
      <c r="X50" s="33"/>
      <c r="Y50" s="30"/>
      <c r="Z50" s="31"/>
      <c r="AA50" s="143"/>
      <c r="AB50" s="156"/>
      <c r="AC50" s="192"/>
    </row>
    <row r="51" spans="1:29" ht="13.9" customHeight="1" thickBot="1" x14ac:dyDescent="0.2">
      <c r="A51" s="223"/>
      <c r="B51" s="152"/>
      <c r="C51" s="147">
        <f>SUM(C49:C50)</f>
        <v>0</v>
      </c>
      <c r="D51" s="148"/>
      <c r="E51" s="149">
        <f>SUM(E49:E50)</f>
        <v>0</v>
      </c>
      <c r="F51" s="148"/>
      <c r="G51" s="149">
        <f>SUM(G49:G50)</f>
        <v>0</v>
      </c>
      <c r="H51" s="148"/>
      <c r="I51" s="149">
        <f>SUM(I49:I50)</f>
        <v>0</v>
      </c>
      <c r="J51" s="147"/>
      <c r="K51" s="150">
        <f>SUM(K49:K50)</f>
        <v>0</v>
      </c>
      <c r="L51" s="148"/>
      <c r="M51" s="147">
        <f>SUM(M49:M50)</f>
        <v>0</v>
      </c>
      <c r="N51" s="147"/>
      <c r="O51" s="149">
        <f>SUM(O49:O50)</f>
        <v>0</v>
      </c>
      <c r="P51" s="148"/>
      <c r="Q51" s="147">
        <f>SUM(Q49:Q50)</f>
        <v>0</v>
      </c>
      <c r="R51" s="147"/>
      <c r="S51" s="149">
        <f>SUM(S49:S50)</f>
        <v>0</v>
      </c>
      <c r="T51" s="164"/>
      <c r="U51" s="147">
        <f>SUM(U49:U50)</f>
        <v>0</v>
      </c>
      <c r="V51" s="147"/>
      <c r="W51" s="149">
        <f>SUM(W49:W50)</f>
        <v>0</v>
      </c>
      <c r="X51" s="148"/>
      <c r="Y51" s="147">
        <f>SUM(Y49:Y50)</f>
        <v>0</v>
      </c>
      <c r="Z51" s="148"/>
      <c r="AA51" s="144"/>
      <c r="AB51" s="156"/>
      <c r="AC51" s="193"/>
    </row>
    <row r="52" spans="1:29" ht="13.9" customHeight="1" x14ac:dyDescent="0.15">
      <c r="A52" s="137" t="s">
        <v>18</v>
      </c>
      <c r="B52" s="151">
        <v>70</v>
      </c>
      <c r="C52" s="24">
        <v>7</v>
      </c>
      <c r="D52" s="25" t="s">
        <v>544</v>
      </c>
      <c r="E52" s="26">
        <v>1</v>
      </c>
      <c r="F52" s="27" t="s">
        <v>544</v>
      </c>
      <c r="G52" s="24">
        <v>1</v>
      </c>
      <c r="H52" s="25" t="s">
        <v>545</v>
      </c>
      <c r="I52" s="26">
        <v>1</v>
      </c>
      <c r="J52" s="25" t="s">
        <v>546</v>
      </c>
      <c r="K52" s="28"/>
      <c r="L52" s="27"/>
      <c r="M52" s="24">
        <v>7</v>
      </c>
      <c r="N52" s="25" t="s">
        <v>547</v>
      </c>
      <c r="O52" s="26">
        <v>7</v>
      </c>
      <c r="P52" s="27" t="s">
        <v>548</v>
      </c>
      <c r="Q52" s="24">
        <v>1</v>
      </c>
      <c r="R52" s="25" t="s">
        <v>548</v>
      </c>
      <c r="S52" s="26">
        <v>2</v>
      </c>
      <c r="T52" s="29" t="s">
        <v>549</v>
      </c>
      <c r="U52" s="24">
        <v>6</v>
      </c>
      <c r="V52" s="25" t="s">
        <v>550</v>
      </c>
      <c r="W52" s="26">
        <v>6</v>
      </c>
      <c r="X52" s="27" t="s">
        <v>551</v>
      </c>
      <c r="Y52" s="24">
        <v>2</v>
      </c>
      <c r="Z52" s="25" t="s">
        <v>551</v>
      </c>
      <c r="AA52" s="154">
        <f>SUM(C56:Z56)</f>
        <v>70</v>
      </c>
      <c r="AB52" s="155">
        <v>70</v>
      </c>
      <c r="AC52" s="126" t="s">
        <v>18</v>
      </c>
    </row>
    <row r="53" spans="1:29" ht="13.9" customHeight="1" x14ac:dyDescent="0.15">
      <c r="A53" s="138"/>
      <c r="B53" s="152"/>
      <c r="C53" s="30"/>
      <c r="D53" s="31"/>
      <c r="E53" s="32">
        <v>7</v>
      </c>
      <c r="F53" s="33" t="s">
        <v>545</v>
      </c>
      <c r="G53" s="30">
        <v>7</v>
      </c>
      <c r="H53" s="31" t="s">
        <v>546</v>
      </c>
      <c r="I53" s="32">
        <v>2</v>
      </c>
      <c r="J53" s="31" t="s">
        <v>552</v>
      </c>
      <c r="K53" s="34"/>
      <c r="L53" s="33"/>
      <c r="M53" s="30"/>
      <c r="N53" s="31"/>
      <c r="O53" s="32"/>
      <c r="P53" s="33"/>
      <c r="Q53" s="30">
        <v>6</v>
      </c>
      <c r="R53" s="31" t="s">
        <v>549</v>
      </c>
      <c r="S53" s="32">
        <v>2</v>
      </c>
      <c r="T53" s="35" t="s">
        <v>553</v>
      </c>
      <c r="U53" s="30"/>
      <c r="V53" s="31"/>
      <c r="W53" s="32"/>
      <c r="X53" s="33"/>
      <c r="Y53" s="30">
        <v>2</v>
      </c>
      <c r="Z53" s="31" t="s">
        <v>554</v>
      </c>
      <c r="AA53" s="143"/>
      <c r="AB53" s="156"/>
      <c r="AC53" s="146"/>
    </row>
    <row r="54" spans="1:29" ht="13.9" customHeight="1" x14ac:dyDescent="0.15">
      <c r="A54" s="138"/>
      <c r="B54" s="152"/>
      <c r="C54" s="30"/>
      <c r="D54" s="31"/>
      <c r="E54" s="32"/>
      <c r="F54" s="33"/>
      <c r="G54" s="30"/>
      <c r="H54" s="31"/>
      <c r="I54" s="32">
        <v>1</v>
      </c>
      <c r="J54" s="31" t="s">
        <v>547</v>
      </c>
      <c r="K54" s="34"/>
      <c r="L54" s="33"/>
      <c r="M54" s="30"/>
      <c r="N54" s="31"/>
      <c r="O54" s="32"/>
      <c r="P54" s="33"/>
      <c r="Q54" s="30"/>
      <c r="R54" s="31"/>
      <c r="S54" s="32">
        <v>2</v>
      </c>
      <c r="T54" s="35" t="s">
        <v>550</v>
      </c>
      <c r="U54" s="30"/>
      <c r="V54" s="31"/>
      <c r="W54" s="32"/>
      <c r="X54" s="33"/>
      <c r="Y54" s="30"/>
      <c r="Z54" s="31"/>
      <c r="AA54" s="143"/>
      <c r="AB54" s="156"/>
      <c r="AC54" s="146"/>
    </row>
    <row r="55" spans="1:29" ht="13.9" customHeight="1" x14ac:dyDescent="0.15">
      <c r="A55" s="138"/>
      <c r="B55" s="152"/>
      <c r="C55" s="30"/>
      <c r="D55" s="31"/>
      <c r="E55" s="32"/>
      <c r="F55" s="33"/>
      <c r="G55" s="30"/>
      <c r="H55" s="31"/>
      <c r="I55" s="32"/>
      <c r="J55" s="31"/>
      <c r="K55" s="34"/>
      <c r="L55" s="33"/>
      <c r="M55" s="30"/>
      <c r="N55" s="31"/>
      <c r="O55" s="32"/>
      <c r="P55" s="33"/>
      <c r="Q55" s="30"/>
      <c r="R55" s="31"/>
      <c r="S55" s="32"/>
      <c r="T55" s="35"/>
      <c r="U55" s="30"/>
      <c r="V55" s="31"/>
      <c r="W55" s="32"/>
      <c r="X55" s="33"/>
      <c r="Y55" s="30"/>
      <c r="Z55" s="31"/>
      <c r="AA55" s="143"/>
      <c r="AB55" s="156"/>
      <c r="AC55" s="146"/>
    </row>
    <row r="56" spans="1:29" ht="13.9" customHeight="1" thickBot="1" x14ac:dyDescent="0.2">
      <c r="A56" s="150"/>
      <c r="B56" s="153"/>
      <c r="C56" s="147">
        <f>SUM(C52:C55)</f>
        <v>7</v>
      </c>
      <c r="D56" s="148"/>
      <c r="E56" s="149">
        <f>SUM(E52:E55)</f>
        <v>8</v>
      </c>
      <c r="F56" s="148"/>
      <c r="G56" s="149">
        <f>SUM(G52:G55)</f>
        <v>8</v>
      </c>
      <c r="H56" s="148"/>
      <c r="I56" s="149">
        <f>SUM(I52:I55)</f>
        <v>4</v>
      </c>
      <c r="J56" s="147"/>
      <c r="K56" s="150">
        <f>SUM(K52:K55)</f>
        <v>0</v>
      </c>
      <c r="L56" s="148"/>
      <c r="M56" s="147">
        <f>SUM(M52:M55)</f>
        <v>7</v>
      </c>
      <c r="N56" s="147"/>
      <c r="O56" s="149">
        <f>SUM(O52:O55)</f>
        <v>7</v>
      </c>
      <c r="P56" s="148"/>
      <c r="Q56" s="147">
        <f>SUM(Q52:Q55)</f>
        <v>7</v>
      </c>
      <c r="R56" s="147"/>
      <c r="S56" s="149">
        <f>SUM(S52:S55)</f>
        <v>6</v>
      </c>
      <c r="T56" s="164"/>
      <c r="U56" s="147">
        <f>SUM(U52:U55)</f>
        <v>6</v>
      </c>
      <c r="V56" s="147"/>
      <c r="W56" s="149">
        <f>SUM(W52:W55)</f>
        <v>6</v>
      </c>
      <c r="X56" s="148"/>
      <c r="Y56" s="147">
        <f>SUM(Y52:Y55)</f>
        <v>4</v>
      </c>
      <c r="Z56" s="148"/>
      <c r="AA56" s="143"/>
      <c r="AB56" s="157"/>
      <c r="AC56" s="127"/>
    </row>
    <row r="57" spans="1:29" ht="13.9" customHeight="1" x14ac:dyDescent="0.15">
      <c r="A57" s="225" t="s">
        <v>16</v>
      </c>
      <c r="B57" s="152">
        <v>35</v>
      </c>
      <c r="C57" s="24">
        <v>1</v>
      </c>
      <c r="D57" s="25" t="s">
        <v>555</v>
      </c>
      <c r="E57" s="26">
        <v>1</v>
      </c>
      <c r="F57" s="27" t="s">
        <v>556</v>
      </c>
      <c r="G57" s="24">
        <v>1</v>
      </c>
      <c r="H57" s="25" t="s">
        <v>557</v>
      </c>
      <c r="I57" s="26">
        <v>1</v>
      </c>
      <c r="J57" s="25" t="s">
        <v>558</v>
      </c>
      <c r="K57" s="28"/>
      <c r="L57" s="27"/>
      <c r="M57" s="24">
        <v>1</v>
      </c>
      <c r="N57" s="25" t="s">
        <v>559</v>
      </c>
      <c r="O57" s="26">
        <v>1</v>
      </c>
      <c r="P57" s="27" t="s">
        <v>560</v>
      </c>
      <c r="Q57" s="24">
        <v>1</v>
      </c>
      <c r="R57" s="25" t="s">
        <v>561</v>
      </c>
      <c r="S57" s="26">
        <v>1</v>
      </c>
      <c r="T57" s="29" t="s">
        <v>562</v>
      </c>
      <c r="U57" s="24">
        <v>1</v>
      </c>
      <c r="V57" s="25" t="s">
        <v>563</v>
      </c>
      <c r="W57" s="26">
        <v>1</v>
      </c>
      <c r="X57" s="27" t="s">
        <v>564</v>
      </c>
      <c r="Y57" s="24">
        <v>1</v>
      </c>
      <c r="Z57" s="25" t="s">
        <v>565</v>
      </c>
      <c r="AA57" s="154">
        <f>SUM(C61:Z61)</f>
        <v>35</v>
      </c>
      <c r="AB57" s="156">
        <v>35</v>
      </c>
      <c r="AC57" s="227" t="s">
        <v>16</v>
      </c>
    </row>
    <row r="58" spans="1:29" ht="13.9" customHeight="1" x14ac:dyDescent="0.15">
      <c r="A58" s="190"/>
      <c r="B58" s="152"/>
      <c r="C58" s="30">
        <v>1</v>
      </c>
      <c r="D58" s="31" t="s">
        <v>566</v>
      </c>
      <c r="E58" s="32">
        <v>1</v>
      </c>
      <c r="F58" s="33" t="s">
        <v>567</v>
      </c>
      <c r="G58" s="30">
        <v>1</v>
      </c>
      <c r="H58" s="31" t="s">
        <v>568</v>
      </c>
      <c r="I58" s="32">
        <v>1</v>
      </c>
      <c r="J58" s="31" t="s">
        <v>569</v>
      </c>
      <c r="K58" s="34"/>
      <c r="L58" s="33"/>
      <c r="M58" s="30">
        <v>1</v>
      </c>
      <c r="N58" s="31" t="s">
        <v>570</v>
      </c>
      <c r="O58" s="32">
        <v>1</v>
      </c>
      <c r="P58" s="33" t="s">
        <v>571</v>
      </c>
      <c r="Q58" s="30">
        <v>1</v>
      </c>
      <c r="R58" s="31" t="s">
        <v>572</v>
      </c>
      <c r="S58" s="32">
        <v>1</v>
      </c>
      <c r="T58" s="35" t="s">
        <v>573</v>
      </c>
      <c r="U58" s="30">
        <v>1</v>
      </c>
      <c r="V58" s="31" t="s">
        <v>574</v>
      </c>
      <c r="W58" s="32">
        <v>1</v>
      </c>
      <c r="X58" s="33" t="s">
        <v>575</v>
      </c>
      <c r="Y58" s="30">
        <v>1</v>
      </c>
      <c r="Z58" s="31" t="s">
        <v>576</v>
      </c>
      <c r="AA58" s="143"/>
      <c r="AB58" s="156"/>
      <c r="AC58" s="192"/>
    </row>
    <row r="59" spans="1:29" ht="13.9" customHeight="1" x14ac:dyDescent="0.15">
      <c r="A59" s="190"/>
      <c r="B59" s="152"/>
      <c r="C59" s="30">
        <v>1</v>
      </c>
      <c r="D59" s="31" t="s">
        <v>577</v>
      </c>
      <c r="E59" s="32">
        <v>1</v>
      </c>
      <c r="F59" s="33" t="s">
        <v>578</v>
      </c>
      <c r="G59" s="30">
        <v>1</v>
      </c>
      <c r="H59" s="31" t="s">
        <v>579</v>
      </c>
      <c r="I59" s="32"/>
      <c r="J59" s="31"/>
      <c r="K59" s="34"/>
      <c r="L59" s="33"/>
      <c r="M59" s="30">
        <v>1</v>
      </c>
      <c r="N59" s="31" t="s">
        <v>580</v>
      </c>
      <c r="O59" s="32">
        <v>1</v>
      </c>
      <c r="P59" s="33" t="s">
        <v>581</v>
      </c>
      <c r="Q59" s="30">
        <v>1</v>
      </c>
      <c r="R59" s="31" t="s">
        <v>582</v>
      </c>
      <c r="S59" s="32">
        <v>1</v>
      </c>
      <c r="T59" s="35" t="s">
        <v>583</v>
      </c>
      <c r="U59" s="30">
        <v>1</v>
      </c>
      <c r="V59" s="31" t="s">
        <v>584</v>
      </c>
      <c r="W59" s="32">
        <v>1</v>
      </c>
      <c r="X59" s="33" t="s">
        <v>585</v>
      </c>
      <c r="Y59" s="30"/>
      <c r="Z59" s="31"/>
      <c r="AA59" s="143"/>
      <c r="AB59" s="156"/>
      <c r="AC59" s="192"/>
    </row>
    <row r="60" spans="1:29" ht="13.9" customHeight="1" x14ac:dyDescent="0.15">
      <c r="A60" s="190"/>
      <c r="B60" s="152"/>
      <c r="C60" s="30"/>
      <c r="D60" s="31"/>
      <c r="E60" s="32">
        <v>1</v>
      </c>
      <c r="F60" s="33" t="s">
        <v>586</v>
      </c>
      <c r="G60" s="30">
        <v>1</v>
      </c>
      <c r="H60" s="31" t="s">
        <v>587</v>
      </c>
      <c r="I60" s="32"/>
      <c r="J60" s="31"/>
      <c r="K60" s="34"/>
      <c r="L60" s="33"/>
      <c r="M60" s="30"/>
      <c r="N60" s="31"/>
      <c r="O60" s="32">
        <v>1</v>
      </c>
      <c r="P60" s="33" t="s">
        <v>588</v>
      </c>
      <c r="Q60" s="30">
        <v>1</v>
      </c>
      <c r="R60" s="31" t="s">
        <v>589</v>
      </c>
      <c r="S60" s="32"/>
      <c r="T60" s="35"/>
      <c r="U60" s="30"/>
      <c r="V60" s="31"/>
      <c r="W60" s="32"/>
      <c r="X60" s="33"/>
      <c r="Y60" s="30"/>
      <c r="Z60" s="31"/>
      <c r="AA60" s="143"/>
      <c r="AB60" s="156"/>
      <c r="AC60" s="192"/>
    </row>
    <row r="61" spans="1:29" ht="13.9" customHeight="1" thickBot="1" x14ac:dyDescent="0.2">
      <c r="A61" s="226"/>
      <c r="B61" s="152"/>
      <c r="C61" s="147">
        <f>SUM(C57:C60)</f>
        <v>3</v>
      </c>
      <c r="D61" s="148"/>
      <c r="E61" s="149">
        <f>SUM(E57:E60)</f>
        <v>4</v>
      </c>
      <c r="F61" s="148"/>
      <c r="G61" s="149">
        <f>SUM(G57:G60)</f>
        <v>4</v>
      </c>
      <c r="H61" s="148"/>
      <c r="I61" s="149">
        <f>SUM(I57:I60)</f>
        <v>2</v>
      </c>
      <c r="J61" s="147"/>
      <c r="K61" s="150">
        <f>SUM(K57:K60)</f>
        <v>0</v>
      </c>
      <c r="L61" s="148"/>
      <c r="M61" s="147">
        <f>SUM(M57:M60)</f>
        <v>3</v>
      </c>
      <c r="N61" s="147"/>
      <c r="O61" s="149">
        <f>SUM(O57:O60)</f>
        <v>4</v>
      </c>
      <c r="P61" s="148"/>
      <c r="Q61" s="147">
        <f>SUM(Q57:Q60)</f>
        <v>4</v>
      </c>
      <c r="R61" s="147"/>
      <c r="S61" s="149">
        <f>SUM(S57:S60)</f>
        <v>3</v>
      </c>
      <c r="T61" s="164"/>
      <c r="U61" s="147">
        <f>SUM(U57:U60)</f>
        <v>3</v>
      </c>
      <c r="V61" s="147"/>
      <c r="W61" s="149">
        <f>SUM(W57:W60)</f>
        <v>3</v>
      </c>
      <c r="X61" s="148"/>
      <c r="Y61" s="147">
        <f>SUM(Y57:Y60)</f>
        <v>2</v>
      </c>
      <c r="Z61" s="148"/>
      <c r="AA61" s="143"/>
      <c r="AB61" s="156"/>
      <c r="AC61" s="228"/>
    </row>
    <row r="62" spans="1:29" ht="13.9" customHeight="1" x14ac:dyDescent="0.15">
      <c r="A62" s="169" t="s">
        <v>28</v>
      </c>
      <c r="B62" s="151">
        <v>35</v>
      </c>
      <c r="C62" s="30">
        <v>4</v>
      </c>
      <c r="D62" s="31" t="s">
        <v>590</v>
      </c>
      <c r="E62" s="32">
        <v>2</v>
      </c>
      <c r="F62" s="33" t="s">
        <v>591</v>
      </c>
      <c r="G62" s="30">
        <v>1</v>
      </c>
      <c r="H62" s="31" t="s">
        <v>592</v>
      </c>
      <c r="I62" s="32">
        <v>1</v>
      </c>
      <c r="J62" s="31" t="s">
        <v>593</v>
      </c>
      <c r="K62" s="34"/>
      <c r="L62" s="33"/>
      <c r="M62" s="30">
        <v>2</v>
      </c>
      <c r="N62" s="31" t="s">
        <v>592</v>
      </c>
      <c r="O62" s="32">
        <v>1</v>
      </c>
      <c r="P62" s="33" t="s">
        <v>592</v>
      </c>
      <c r="Q62" s="30">
        <v>1</v>
      </c>
      <c r="R62" s="31" t="s">
        <v>592</v>
      </c>
      <c r="S62" s="32">
        <v>1</v>
      </c>
      <c r="T62" s="35" t="s">
        <v>593</v>
      </c>
      <c r="U62" s="30">
        <v>2</v>
      </c>
      <c r="V62" s="31" t="s">
        <v>594</v>
      </c>
      <c r="W62" s="32">
        <v>1</v>
      </c>
      <c r="X62" s="33" t="s">
        <v>595</v>
      </c>
      <c r="Y62" s="30">
        <v>1</v>
      </c>
      <c r="Z62" s="31" t="s">
        <v>593</v>
      </c>
      <c r="AA62" s="154">
        <f>SUM(C65:Z65)</f>
        <v>35</v>
      </c>
      <c r="AB62" s="155">
        <v>35</v>
      </c>
      <c r="AC62" s="132" t="s">
        <v>28</v>
      </c>
    </row>
    <row r="63" spans="1:29" ht="13.9" customHeight="1" x14ac:dyDescent="0.15">
      <c r="A63" s="138"/>
      <c r="B63" s="152"/>
      <c r="C63" s="30">
        <v>2</v>
      </c>
      <c r="D63" s="31" t="s">
        <v>591</v>
      </c>
      <c r="E63" s="32"/>
      <c r="F63" s="33"/>
      <c r="G63" s="30">
        <v>2</v>
      </c>
      <c r="H63" s="31" t="s">
        <v>591</v>
      </c>
      <c r="I63" s="32">
        <v>1</v>
      </c>
      <c r="J63" s="31" t="s">
        <v>592</v>
      </c>
      <c r="K63" s="34"/>
      <c r="L63" s="33"/>
      <c r="M63" s="30">
        <v>4</v>
      </c>
      <c r="N63" s="31" t="s">
        <v>591</v>
      </c>
      <c r="O63" s="32">
        <v>2</v>
      </c>
      <c r="P63" s="33" t="s">
        <v>591</v>
      </c>
      <c r="Q63" s="30">
        <v>2</v>
      </c>
      <c r="R63" s="31" t="s">
        <v>591</v>
      </c>
      <c r="S63" s="32">
        <v>1</v>
      </c>
      <c r="T63" s="35" t="s">
        <v>592</v>
      </c>
      <c r="U63" s="30">
        <v>1</v>
      </c>
      <c r="V63" s="31" t="s">
        <v>592</v>
      </c>
      <c r="W63" s="32">
        <v>1</v>
      </c>
      <c r="X63" s="33" t="s">
        <v>592</v>
      </c>
      <c r="Y63" s="30">
        <v>2</v>
      </c>
      <c r="Z63" s="31" t="s">
        <v>591</v>
      </c>
      <c r="AA63" s="143"/>
      <c r="AB63" s="156"/>
      <c r="AC63" s="146"/>
    </row>
    <row r="64" spans="1:29" ht="13.9" customHeight="1" x14ac:dyDescent="0.15">
      <c r="A64" s="138"/>
      <c r="B64" s="152"/>
      <c r="C64" s="30"/>
      <c r="D64" s="31"/>
      <c r="E64" s="32"/>
      <c r="F64" s="33"/>
      <c r="G64" s="30"/>
      <c r="H64" s="31"/>
      <c r="I64" s="32"/>
      <c r="J64" s="31"/>
      <c r="K64" s="34"/>
      <c r="L64" s="33"/>
      <c r="M64" s="30"/>
      <c r="N64" s="31"/>
      <c r="O64" s="32"/>
      <c r="P64" s="33"/>
      <c r="Q64" s="30"/>
      <c r="R64" s="31"/>
      <c r="S64" s="32"/>
      <c r="T64" s="35"/>
      <c r="U64" s="30"/>
      <c r="V64" s="31"/>
      <c r="W64" s="32"/>
      <c r="X64" s="33"/>
      <c r="Y64" s="30"/>
      <c r="Z64" s="31"/>
      <c r="AA64" s="143"/>
      <c r="AB64" s="156"/>
      <c r="AC64" s="146"/>
    </row>
    <row r="65" spans="1:29" ht="13.9" customHeight="1" thickBot="1" x14ac:dyDescent="0.2">
      <c r="A65" s="150"/>
      <c r="B65" s="153"/>
      <c r="C65" s="147">
        <f>SUM(C62:C64)</f>
        <v>6</v>
      </c>
      <c r="D65" s="148"/>
      <c r="E65" s="149">
        <f>SUM(E62:E64)</f>
        <v>2</v>
      </c>
      <c r="F65" s="148"/>
      <c r="G65" s="149">
        <f>SUM(G62:G64)</f>
        <v>3</v>
      </c>
      <c r="H65" s="148"/>
      <c r="I65" s="149">
        <f>SUM(I62:I64)</f>
        <v>2</v>
      </c>
      <c r="J65" s="147"/>
      <c r="K65" s="150">
        <f>SUM(K62:K64)</f>
        <v>0</v>
      </c>
      <c r="L65" s="148"/>
      <c r="M65" s="147">
        <f>SUM(M62:M64)</f>
        <v>6</v>
      </c>
      <c r="N65" s="147"/>
      <c r="O65" s="149">
        <f>SUM(O62:O64)</f>
        <v>3</v>
      </c>
      <c r="P65" s="148"/>
      <c r="Q65" s="147">
        <f>SUM(Q62:Q64)</f>
        <v>3</v>
      </c>
      <c r="R65" s="147"/>
      <c r="S65" s="149">
        <f>SUM(S62:S64)</f>
        <v>2</v>
      </c>
      <c r="T65" s="164"/>
      <c r="U65" s="147">
        <f>SUM(U62:U64)</f>
        <v>3</v>
      </c>
      <c r="V65" s="147"/>
      <c r="W65" s="149">
        <f>SUM(W62:W64)</f>
        <v>2</v>
      </c>
      <c r="X65" s="148"/>
      <c r="Y65" s="147">
        <f>SUM(Y62:Y64)</f>
        <v>3</v>
      </c>
      <c r="Z65" s="148"/>
      <c r="AA65" s="144"/>
      <c r="AB65" s="157"/>
      <c r="AC65" s="127"/>
    </row>
    <row r="66" spans="1:29" ht="13.9" customHeight="1" x14ac:dyDescent="0.15">
      <c r="A66" s="170" t="s">
        <v>30</v>
      </c>
      <c r="B66" s="151">
        <v>12</v>
      </c>
      <c r="C66" s="24">
        <v>3</v>
      </c>
      <c r="D66" s="25" t="s">
        <v>605</v>
      </c>
      <c r="E66" s="26">
        <v>1</v>
      </c>
      <c r="F66" s="27" t="s">
        <v>606</v>
      </c>
      <c r="G66" s="24">
        <v>1</v>
      </c>
      <c r="H66" s="25" t="s">
        <v>177</v>
      </c>
      <c r="I66" s="26"/>
      <c r="J66" s="25"/>
      <c r="K66" s="28"/>
      <c r="L66" s="27"/>
      <c r="M66" s="24">
        <v>1</v>
      </c>
      <c r="N66" s="25" t="s">
        <v>607</v>
      </c>
      <c r="O66" s="26">
        <v>1</v>
      </c>
      <c r="P66" s="27" t="s">
        <v>608</v>
      </c>
      <c r="Q66" s="24"/>
      <c r="R66" s="25"/>
      <c r="S66" s="26"/>
      <c r="T66" s="29"/>
      <c r="U66" s="24">
        <v>5</v>
      </c>
      <c r="V66" s="25" t="s">
        <v>609</v>
      </c>
      <c r="W66" s="26"/>
      <c r="X66" s="27"/>
      <c r="Y66" s="24"/>
      <c r="Z66" s="25"/>
      <c r="AA66" s="154">
        <f>SUM(C69:Z69)</f>
        <v>12</v>
      </c>
      <c r="AB66" s="155">
        <v>12</v>
      </c>
      <c r="AC66" s="176" t="s">
        <v>30</v>
      </c>
    </row>
    <row r="67" spans="1:29" ht="13.9" customHeight="1" x14ac:dyDescent="0.15">
      <c r="A67" s="171"/>
      <c r="B67" s="152"/>
      <c r="C67" s="30"/>
      <c r="D67" s="31"/>
      <c r="E67" s="32"/>
      <c r="F67" s="33"/>
      <c r="G67" s="30"/>
      <c r="H67" s="31"/>
      <c r="I67" s="32"/>
      <c r="J67" s="31"/>
      <c r="K67" s="34"/>
      <c r="L67" s="33"/>
      <c r="M67" s="30"/>
      <c r="N67" s="31"/>
      <c r="O67" s="32"/>
      <c r="P67" s="33"/>
      <c r="Q67" s="30"/>
      <c r="R67" s="31"/>
      <c r="S67" s="32"/>
      <c r="T67" s="35"/>
      <c r="U67" s="30"/>
      <c r="V67" s="31"/>
      <c r="W67" s="32"/>
      <c r="X67" s="33"/>
      <c r="Y67" s="30"/>
      <c r="Z67" s="31"/>
      <c r="AA67" s="143"/>
      <c r="AB67" s="156"/>
      <c r="AC67" s="177"/>
    </row>
    <row r="68" spans="1:29" ht="13.9" customHeight="1" x14ac:dyDescent="0.15">
      <c r="A68" s="171"/>
      <c r="B68" s="152"/>
      <c r="C68" s="30"/>
      <c r="D68" s="31"/>
      <c r="E68" s="32"/>
      <c r="F68" s="33"/>
      <c r="G68" s="30"/>
      <c r="H68" s="31"/>
      <c r="I68" s="32"/>
      <c r="J68" s="31"/>
      <c r="K68" s="34"/>
      <c r="L68" s="33"/>
      <c r="M68" s="30"/>
      <c r="N68" s="31"/>
      <c r="O68" s="32"/>
      <c r="P68" s="33"/>
      <c r="Q68" s="30"/>
      <c r="R68" s="31"/>
      <c r="S68" s="32"/>
      <c r="T68" s="35"/>
      <c r="U68" s="30"/>
      <c r="V68" s="31"/>
      <c r="W68" s="32"/>
      <c r="X68" s="33"/>
      <c r="Y68" s="30"/>
      <c r="Z68" s="31"/>
      <c r="AA68" s="143"/>
      <c r="AB68" s="156"/>
      <c r="AC68" s="177"/>
    </row>
    <row r="69" spans="1:29" ht="13.9" customHeight="1" x14ac:dyDescent="0.15">
      <c r="A69" s="172"/>
      <c r="B69" s="173"/>
      <c r="C69" s="161">
        <f>SUM(C66:C68)</f>
        <v>3</v>
      </c>
      <c r="D69" s="162"/>
      <c r="E69" s="163">
        <f>SUM(E66:E68)</f>
        <v>1</v>
      </c>
      <c r="F69" s="162"/>
      <c r="G69" s="163">
        <f>SUM(G66:G68)</f>
        <v>1</v>
      </c>
      <c r="H69" s="162"/>
      <c r="I69" s="163">
        <f>SUM(I66:I68)</f>
        <v>0</v>
      </c>
      <c r="J69" s="161"/>
      <c r="K69" s="139">
        <f>SUM(K66:K68)</f>
        <v>0</v>
      </c>
      <c r="L69" s="162"/>
      <c r="M69" s="161">
        <f>SUM(M66:M68)</f>
        <v>1</v>
      </c>
      <c r="N69" s="161"/>
      <c r="O69" s="163">
        <f>SUM(O66:O68)</f>
        <v>1</v>
      </c>
      <c r="P69" s="162"/>
      <c r="Q69" s="161">
        <f>SUM(Q66:Q68)</f>
        <v>0</v>
      </c>
      <c r="R69" s="161"/>
      <c r="S69" s="163">
        <f>SUM(S66:S68)</f>
        <v>0</v>
      </c>
      <c r="T69" s="165"/>
      <c r="U69" s="161">
        <f>SUM(U66:U68)</f>
        <v>5</v>
      </c>
      <c r="V69" s="161"/>
      <c r="W69" s="163">
        <f>SUM(W66:W68)</f>
        <v>0</v>
      </c>
      <c r="X69" s="162"/>
      <c r="Y69" s="161">
        <f>SUM(Y66:Y68)</f>
        <v>0</v>
      </c>
      <c r="Z69" s="162"/>
      <c r="AA69" s="174"/>
      <c r="AB69" s="175"/>
      <c r="AC69" s="178"/>
    </row>
    <row r="70" spans="1:29" ht="13.9" customHeight="1" x14ac:dyDescent="0.15">
      <c r="A70" s="18" t="s">
        <v>29</v>
      </c>
      <c r="B70" s="19">
        <v>23</v>
      </c>
      <c r="C70" s="36"/>
      <c r="D70" s="48"/>
      <c r="E70" s="38"/>
      <c r="F70" s="49"/>
      <c r="G70" s="36"/>
      <c r="H70" s="48"/>
      <c r="I70" s="38"/>
      <c r="J70" s="48"/>
      <c r="K70" s="40"/>
      <c r="L70" s="49"/>
      <c r="M70" s="36"/>
      <c r="N70" s="48"/>
      <c r="O70" s="38"/>
      <c r="P70" s="49"/>
      <c r="Q70" s="36"/>
      <c r="R70" s="48"/>
      <c r="S70" s="38"/>
      <c r="T70" s="50"/>
      <c r="U70" s="36"/>
      <c r="V70" s="48"/>
      <c r="W70" s="38"/>
      <c r="X70" s="49"/>
      <c r="Y70" s="36"/>
      <c r="Z70" s="48"/>
      <c r="AA70" s="179">
        <f>SUM(C71:Z71)</f>
        <v>0</v>
      </c>
      <c r="AB70" s="180">
        <v>23</v>
      </c>
      <c r="AC70" s="182" t="s">
        <v>29</v>
      </c>
    </row>
    <row r="71" spans="1:29" ht="13.9" customHeight="1" thickBot="1" x14ac:dyDescent="0.2">
      <c r="A71" s="51" t="s">
        <v>34</v>
      </c>
      <c r="B71" s="52"/>
      <c r="C71" s="183">
        <f>$B$71*C70/45</f>
        <v>0</v>
      </c>
      <c r="D71" s="184"/>
      <c r="E71" s="185">
        <f>$B$71*E70/45</f>
        <v>0</v>
      </c>
      <c r="F71" s="185"/>
      <c r="G71" s="185">
        <f>$B$71*G70/45</f>
        <v>0</v>
      </c>
      <c r="H71" s="185"/>
      <c r="I71" s="184">
        <f>$B$71*I70/45</f>
        <v>0</v>
      </c>
      <c r="J71" s="184"/>
      <c r="K71" s="186">
        <f>$B$71*K70/45</f>
        <v>0</v>
      </c>
      <c r="L71" s="185"/>
      <c r="M71" s="187">
        <f>$B$71*M70/45</f>
        <v>0</v>
      </c>
      <c r="N71" s="188"/>
      <c r="O71" s="185">
        <f>$B$71*O70/45</f>
        <v>0</v>
      </c>
      <c r="P71" s="185"/>
      <c r="Q71" s="187">
        <f>$B$71*Q70/45</f>
        <v>0</v>
      </c>
      <c r="R71" s="188"/>
      <c r="S71" s="185">
        <f>$B$71*S70/45</f>
        <v>0</v>
      </c>
      <c r="T71" s="189"/>
      <c r="U71" s="187">
        <f>$B$71*U70/45</f>
        <v>0</v>
      </c>
      <c r="V71" s="188"/>
      <c r="W71" s="185">
        <f>$B$71*W70/45</f>
        <v>0</v>
      </c>
      <c r="X71" s="185"/>
      <c r="Y71" s="187">
        <f>$B$71*Y70/45</f>
        <v>0</v>
      </c>
      <c r="Z71" s="185"/>
      <c r="AA71" s="144"/>
      <c r="AB71" s="181"/>
      <c r="AC71" s="153"/>
    </row>
    <row r="72" spans="1:29" ht="13.9" customHeight="1" x14ac:dyDescent="0.15">
      <c r="A72" s="169" t="s">
        <v>15</v>
      </c>
      <c r="B72" s="151">
        <v>35</v>
      </c>
      <c r="C72" s="24">
        <v>2</v>
      </c>
      <c r="D72" s="25" t="s">
        <v>597</v>
      </c>
      <c r="E72" s="26">
        <v>2</v>
      </c>
      <c r="F72" s="27" t="s">
        <v>598</v>
      </c>
      <c r="G72" s="24">
        <v>1</v>
      </c>
      <c r="H72" s="25" t="s">
        <v>592</v>
      </c>
      <c r="I72" s="26">
        <v>1</v>
      </c>
      <c r="J72" s="25" t="s">
        <v>592</v>
      </c>
      <c r="K72" s="28"/>
      <c r="L72" s="27"/>
      <c r="M72" s="24">
        <v>1</v>
      </c>
      <c r="N72" s="25" t="s">
        <v>592</v>
      </c>
      <c r="O72" s="26">
        <v>1</v>
      </c>
      <c r="P72" s="27" t="s">
        <v>592</v>
      </c>
      <c r="Q72" s="24">
        <v>1</v>
      </c>
      <c r="R72" s="25" t="s">
        <v>592</v>
      </c>
      <c r="S72" s="26">
        <v>1</v>
      </c>
      <c r="T72" s="29" t="s">
        <v>592</v>
      </c>
      <c r="U72" s="24">
        <v>1</v>
      </c>
      <c r="V72" s="25" t="s">
        <v>592</v>
      </c>
      <c r="W72" s="26">
        <v>1</v>
      </c>
      <c r="X72" s="27" t="s">
        <v>592</v>
      </c>
      <c r="Y72" s="24">
        <v>5</v>
      </c>
      <c r="Z72" s="25" t="s">
        <v>599</v>
      </c>
      <c r="AA72" s="154">
        <f>SUM(C76:Z76)</f>
        <v>35</v>
      </c>
      <c r="AB72" s="155">
        <v>35</v>
      </c>
      <c r="AC72" s="132" t="s">
        <v>15</v>
      </c>
    </row>
    <row r="73" spans="1:29" ht="13.9" customHeight="1" x14ac:dyDescent="0.15">
      <c r="A73" s="190"/>
      <c r="B73" s="152"/>
      <c r="C73" s="30"/>
      <c r="D73" s="31"/>
      <c r="E73" s="32"/>
      <c r="F73" s="33"/>
      <c r="G73" s="30"/>
      <c r="H73" s="31"/>
      <c r="I73" s="32">
        <v>2</v>
      </c>
      <c r="J73" s="31" t="s">
        <v>600</v>
      </c>
      <c r="K73" s="34"/>
      <c r="L73" s="33"/>
      <c r="M73" s="30">
        <v>3</v>
      </c>
      <c r="N73" s="31" t="s">
        <v>601</v>
      </c>
      <c r="O73" s="32">
        <v>2</v>
      </c>
      <c r="P73" s="33" t="s">
        <v>602</v>
      </c>
      <c r="Q73" s="30">
        <v>1</v>
      </c>
      <c r="R73" s="31" t="s">
        <v>603</v>
      </c>
      <c r="S73" s="32"/>
      <c r="T73" s="35"/>
      <c r="U73" s="30">
        <v>3</v>
      </c>
      <c r="V73" s="31" t="s">
        <v>594</v>
      </c>
      <c r="W73" s="32">
        <v>2</v>
      </c>
      <c r="X73" s="33" t="s">
        <v>594</v>
      </c>
      <c r="Y73" s="30"/>
      <c r="Z73" s="31"/>
      <c r="AA73" s="143"/>
      <c r="AB73" s="156"/>
      <c r="AC73" s="192"/>
    </row>
    <row r="74" spans="1:29" ht="13.9" customHeight="1" x14ac:dyDescent="0.15">
      <c r="A74" s="190"/>
      <c r="B74" s="152"/>
      <c r="C74" s="30"/>
      <c r="D74" s="31"/>
      <c r="E74" s="32"/>
      <c r="F74" s="33"/>
      <c r="G74" s="30"/>
      <c r="H74" s="31"/>
      <c r="I74" s="32">
        <v>2</v>
      </c>
      <c r="J74" s="31" t="s">
        <v>601</v>
      </c>
      <c r="K74" s="34"/>
      <c r="L74" s="33"/>
      <c r="M74" s="30">
        <v>3</v>
      </c>
      <c r="N74" s="31" t="s">
        <v>604</v>
      </c>
      <c r="O74" s="32"/>
      <c r="P74" s="33"/>
      <c r="Q74" s="30"/>
      <c r="R74" s="31"/>
      <c r="S74" s="32"/>
      <c r="T74" s="35"/>
      <c r="U74" s="30"/>
      <c r="V74" s="31"/>
      <c r="W74" s="32"/>
      <c r="X74" s="33"/>
      <c r="Y74" s="30"/>
      <c r="Z74" s="31"/>
      <c r="AA74" s="143"/>
      <c r="AB74" s="156"/>
      <c r="AC74" s="192"/>
    </row>
    <row r="75" spans="1:29" ht="13.9" customHeight="1" x14ac:dyDescent="0.15">
      <c r="A75" s="190"/>
      <c r="B75" s="152"/>
      <c r="C75" s="30"/>
      <c r="D75" s="31"/>
      <c r="E75" s="32"/>
      <c r="F75" s="33"/>
      <c r="G75" s="30"/>
      <c r="H75" s="31"/>
      <c r="I75" s="32"/>
      <c r="J75" s="31"/>
      <c r="K75" s="34"/>
      <c r="L75" s="33"/>
      <c r="M75" s="30"/>
      <c r="N75" s="31"/>
      <c r="O75" s="32"/>
      <c r="P75" s="33"/>
      <c r="Q75" s="30"/>
      <c r="R75" s="31"/>
      <c r="S75" s="32"/>
      <c r="T75" s="35"/>
      <c r="U75" s="30"/>
      <c r="V75" s="31"/>
      <c r="W75" s="32"/>
      <c r="X75" s="33"/>
      <c r="Y75" s="30"/>
      <c r="Z75" s="31"/>
      <c r="AA75" s="143"/>
      <c r="AB75" s="156"/>
      <c r="AC75" s="192"/>
    </row>
    <row r="76" spans="1:29" ht="13.9" customHeight="1" thickBot="1" x14ac:dyDescent="0.2">
      <c r="A76" s="191"/>
      <c r="B76" s="153"/>
      <c r="C76" s="147">
        <f>SUM(C72:C75)</f>
        <v>2</v>
      </c>
      <c r="D76" s="148"/>
      <c r="E76" s="149">
        <f>SUM(E72:E75)</f>
        <v>2</v>
      </c>
      <c r="F76" s="148"/>
      <c r="G76" s="149">
        <f>SUM(G72:G75)</f>
        <v>1</v>
      </c>
      <c r="H76" s="148"/>
      <c r="I76" s="149">
        <f>SUM(I72:I75)</f>
        <v>5</v>
      </c>
      <c r="J76" s="147"/>
      <c r="K76" s="150">
        <f>SUM(K72:K75)</f>
        <v>0</v>
      </c>
      <c r="L76" s="148"/>
      <c r="M76" s="147">
        <f>SUM(M72:M75)</f>
        <v>7</v>
      </c>
      <c r="N76" s="147"/>
      <c r="O76" s="149">
        <f>SUM(O72:O75)</f>
        <v>3</v>
      </c>
      <c r="P76" s="148"/>
      <c r="Q76" s="147">
        <f>SUM(Q72:Q75)</f>
        <v>2</v>
      </c>
      <c r="R76" s="147"/>
      <c r="S76" s="149">
        <f>SUM(S72:S75)</f>
        <v>1</v>
      </c>
      <c r="T76" s="164"/>
      <c r="U76" s="147">
        <f>SUM(U72:U75)</f>
        <v>4</v>
      </c>
      <c r="V76" s="147"/>
      <c r="W76" s="149">
        <f>SUM(W72:W75)</f>
        <v>3</v>
      </c>
      <c r="X76" s="148"/>
      <c r="Y76" s="147">
        <f>SUM(Y72:Y75)</f>
        <v>5</v>
      </c>
      <c r="Z76" s="148"/>
      <c r="AA76" s="143"/>
      <c r="AB76" s="157"/>
      <c r="AC76" s="193"/>
    </row>
    <row r="77" spans="1:29" ht="13.9" customHeight="1" x14ac:dyDescent="0.15">
      <c r="A77" s="16" t="s">
        <v>14</v>
      </c>
      <c r="B77" s="194"/>
      <c r="C77" s="44">
        <v>1</v>
      </c>
      <c r="D77" s="195"/>
      <c r="E77" s="44">
        <v>1</v>
      </c>
      <c r="F77" s="195"/>
      <c r="G77" s="44">
        <v>1</v>
      </c>
      <c r="H77" s="195"/>
      <c r="I77" s="44">
        <v>1</v>
      </c>
      <c r="J77" s="198"/>
      <c r="K77" s="44">
        <v>1</v>
      </c>
      <c r="L77" s="195"/>
      <c r="M77" s="44">
        <v>1</v>
      </c>
      <c r="N77" s="198"/>
      <c r="O77" s="44">
        <v>1</v>
      </c>
      <c r="P77" s="195"/>
      <c r="Q77" s="44">
        <v>1</v>
      </c>
      <c r="R77" s="198"/>
      <c r="S77" s="44">
        <v>1</v>
      </c>
      <c r="T77" s="202"/>
      <c r="U77" s="44">
        <v>1</v>
      </c>
      <c r="V77" s="198"/>
      <c r="W77" s="44">
        <v>1</v>
      </c>
      <c r="X77" s="195"/>
      <c r="Y77" s="44">
        <v>1</v>
      </c>
      <c r="Z77" s="195"/>
      <c r="AA77" s="154">
        <f>SUM(C80:Z80)</f>
        <v>24</v>
      </c>
      <c r="AB77" s="201"/>
      <c r="AC77" s="17" t="s">
        <v>14</v>
      </c>
    </row>
    <row r="78" spans="1:29" ht="13.9" customHeight="1" x14ac:dyDescent="0.15">
      <c r="A78" s="13" t="s">
        <v>31</v>
      </c>
      <c r="B78" s="194"/>
      <c r="C78" s="32">
        <v>1</v>
      </c>
      <c r="D78" s="196"/>
      <c r="E78" s="32">
        <v>1</v>
      </c>
      <c r="F78" s="196"/>
      <c r="G78" s="32">
        <v>1</v>
      </c>
      <c r="H78" s="196"/>
      <c r="I78" s="32">
        <v>1</v>
      </c>
      <c r="J78" s="199"/>
      <c r="K78" s="32">
        <v>1</v>
      </c>
      <c r="L78" s="196"/>
      <c r="M78" s="32">
        <v>1</v>
      </c>
      <c r="N78" s="199"/>
      <c r="O78" s="32">
        <v>1</v>
      </c>
      <c r="P78" s="196"/>
      <c r="Q78" s="32">
        <v>1</v>
      </c>
      <c r="R78" s="199"/>
      <c r="S78" s="32">
        <v>1</v>
      </c>
      <c r="T78" s="203"/>
      <c r="U78" s="32">
        <v>1</v>
      </c>
      <c r="V78" s="199"/>
      <c r="W78" s="32">
        <v>1</v>
      </c>
      <c r="X78" s="196"/>
      <c r="Y78" s="32">
        <v>1</v>
      </c>
      <c r="Z78" s="196"/>
      <c r="AA78" s="143"/>
      <c r="AB78" s="201"/>
      <c r="AC78" s="14" t="s">
        <v>31</v>
      </c>
    </row>
    <row r="79" spans="1:29" ht="13.9" customHeight="1" x14ac:dyDescent="0.15">
      <c r="A79" s="13" t="s">
        <v>32</v>
      </c>
      <c r="B79" s="194"/>
      <c r="C79" s="30"/>
      <c r="D79" s="197"/>
      <c r="E79" s="32"/>
      <c r="F79" s="197"/>
      <c r="G79" s="30"/>
      <c r="H79" s="197"/>
      <c r="I79" s="32"/>
      <c r="J79" s="200"/>
      <c r="K79" s="34"/>
      <c r="L79" s="197"/>
      <c r="M79" s="30"/>
      <c r="N79" s="200"/>
      <c r="O79" s="32"/>
      <c r="P79" s="197"/>
      <c r="Q79" s="30"/>
      <c r="R79" s="200"/>
      <c r="S79" s="32"/>
      <c r="T79" s="204"/>
      <c r="U79" s="30"/>
      <c r="V79" s="200"/>
      <c r="W79" s="32"/>
      <c r="X79" s="197"/>
      <c r="Y79" s="30"/>
      <c r="Z79" s="197"/>
      <c r="AA79" s="143"/>
      <c r="AB79" s="201"/>
      <c r="AC79" s="14" t="s">
        <v>32</v>
      </c>
    </row>
    <row r="80" spans="1:29" ht="13.9" customHeight="1" thickBot="1" x14ac:dyDescent="0.2">
      <c r="A80" s="15"/>
      <c r="B80" s="194"/>
      <c r="C80" s="147">
        <f>SUM(C77:C79)</f>
        <v>2</v>
      </c>
      <c r="D80" s="148"/>
      <c r="E80" s="149">
        <f>SUM(E77:E79)</f>
        <v>2</v>
      </c>
      <c r="F80" s="148"/>
      <c r="G80" s="149">
        <f>SUM(G77:G79)</f>
        <v>2</v>
      </c>
      <c r="H80" s="148"/>
      <c r="I80" s="149">
        <f>SUM(I77:I79)</f>
        <v>2</v>
      </c>
      <c r="J80" s="147"/>
      <c r="K80" s="150">
        <f>SUM(K77:K79)</f>
        <v>2</v>
      </c>
      <c r="L80" s="148"/>
      <c r="M80" s="147">
        <f>SUM(M77:M79)</f>
        <v>2</v>
      </c>
      <c r="N80" s="147"/>
      <c r="O80" s="149">
        <f>SUM(O77:O79)</f>
        <v>2</v>
      </c>
      <c r="P80" s="148"/>
      <c r="Q80" s="147">
        <f>SUM(Q77:Q79)</f>
        <v>2</v>
      </c>
      <c r="R80" s="147"/>
      <c r="S80" s="149">
        <f>SUM(S77:S79)</f>
        <v>2</v>
      </c>
      <c r="T80" s="164"/>
      <c r="U80" s="147">
        <f>SUM(U77:U79)</f>
        <v>2</v>
      </c>
      <c r="V80" s="147"/>
      <c r="W80" s="149">
        <f>SUM(W77:W79)</f>
        <v>2</v>
      </c>
      <c r="X80" s="148"/>
      <c r="Y80" s="147">
        <f>SUM(Y77:Y79)</f>
        <v>2</v>
      </c>
      <c r="Z80" s="148"/>
      <c r="AA80" s="144"/>
      <c r="AB80" s="201"/>
      <c r="AC80" s="6"/>
    </row>
    <row r="81" spans="1:29" ht="13.9" customHeight="1" x14ac:dyDescent="0.15">
      <c r="A81" s="137" t="s">
        <v>33</v>
      </c>
      <c r="B81" s="205"/>
      <c r="C81" s="24"/>
      <c r="D81" s="25"/>
      <c r="E81" s="26"/>
      <c r="F81" s="27"/>
      <c r="G81" s="24"/>
      <c r="H81" s="25"/>
      <c r="I81" s="26"/>
      <c r="J81" s="25"/>
      <c r="K81" s="28"/>
      <c r="L81" s="27"/>
      <c r="M81" s="24"/>
      <c r="N81" s="25"/>
      <c r="O81" s="26"/>
      <c r="P81" s="27"/>
      <c r="Q81" s="24"/>
      <c r="R81" s="25"/>
      <c r="S81" s="26"/>
      <c r="T81" s="29"/>
      <c r="U81" s="24"/>
      <c r="V81" s="25"/>
      <c r="W81" s="26"/>
      <c r="X81" s="27"/>
      <c r="Y81" s="24"/>
      <c r="Z81" s="25"/>
      <c r="AA81" s="154">
        <f>SUM(C85:Z85)</f>
        <v>0</v>
      </c>
      <c r="AB81" s="207"/>
      <c r="AC81" s="126" t="s">
        <v>33</v>
      </c>
    </row>
    <row r="82" spans="1:29" ht="13.9" customHeight="1" x14ac:dyDescent="0.15">
      <c r="A82" s="138"/>
      <c r="B82" s="194"/>
      <c r="C82" s="30"/>
      <c r="D82" s="31"/>
      <c r="E82" s="32"/>
      <c r="F82" s="33"/>
      <c r="G82" s="30"/>
      <c r="H82" s="31"/>
      <c r="I82" s="32"/>
      <c r="J82" s="31"/>
      <c r="K82" s="34"/>
      <c r="L82" s="33"/>
      <c r="M82" s="30"/>
      <c r="N82" s="31"/>
      <c r="O82" s="32"/>
      <c r="P82" s="33"/>
      <c r="Q82" s="30"/>
      <c r="R82" s="31"/>
      <c r="S82" s="32"/>
      <c r="T82" s="35"/>
      <c r="U82" s="30"/>
      <c r="V82" s="31"/>
      <c r="W82" s="32"/>
      <c r="X82" s="33"/>
      <c r="Y82" s="30"/>
      <c r="Z82" s="31"/>
      <c r="AA82" s="143"/>
      <c r="AB82" s="201"/>
      <c r="AC82" s="146"/>
    </row>
    <row r="83" spans="1:29" ht="13.9" customHeight="1" x14ac:dyDescent="0.15">
      <c r="A83" s="138"/>
      <c r="B83" s="194"/>
      <c r="C83" s="30"/>
      <c r="D83" s="31"/>
      <c r="E83" s="32"/>
      <c r="F83" s="33"/>
      <c r="G83" s="30"/>
      <c r="H83" s="31"/>
      <c r="I83" s="32"/>
      <c r="J83" s="31"/>
      <c r="K83" s="34"/>
      <c r="L83" s="33"/>
      <c r="M83" s="30"/>
      <c r="N83" s="31"/>
      <c r="O83" s="32"/>
      <c r="P83" s="33"/>
      <c r="Q83" s="30"/>
      <c r="R83" s="31"/>
      <c r="S83" s="32"/>
      <c r="T83" s="35"/>
      <c r="U83" s="30"/>
      <c r="V83" s="31"/>
      <c r="W83" s="32"/>
      <c r="X83" s="33"/>
      <c r="Y83" s="30"/>
      <c r="Z83" s="31"/>
      <c r="AA83" s="143"/>
      <c r="AB83" s="201"/>
      <c r="AC83" s="146"/>
    </row>
    <row r="84" spans="1:29" ht="13.9" customHeight="1" x14ac:dyDescent="0.15">
      <c r="A84" s="138"/>
      <c r="B84" s="194"/>
      <c r="C84" s="30"/>
      <c r="D84" s="31"/>
      <c r="E84" s="32"/>
      <c r="F84" s="33"/>
      <c r="G84" s="30"/>
      <c r="H84" s="31"/>
      <c r="I84" s="32"/>
      <c r="J84" s="31"/>
      <c r="K84" s="34"/>
      <c r="L84" s="33"/>
      <c r="M84" s="30"/>
      <c r="N84" s="31"/>
      <c r="O84" s="32"/>
      <c r="P84" s="33"/>
      <c r="Q84" s="30"/>
      <c r="R84" s="31"/>
      <c r="S84" s="32"/>
      <c r="T84" s="35"/>
      <c r="U84" s="30"/>
      <c r="V84" s="31"/>
      <c r="W84" s="32"/>
      <c r="X84" s="33"/>
      <c r="Y84" s="30"/>
      <c r="Z84" s="31"/>
      <c r="AA84" s="143"/>
      <c r="AB84" s="201"/>
      <c r="AC84" s="146"/>
    </row>
    <row r="85" spans="1:29" ht="13.9" customHeight="1" thickBot="1" x14ac:dyDescent="0.2">
      <c r="A85" s="150"/>
      <c r="B85" s="206"/>
      <c r="C85" s="147">
        <f>SUM(C81:C84)</f>
        <v>0</v>
      </c>
      <c r="D85" s="148"/>
      <c r="E85" s="149">
        <f>SUM(E81:E84)</f>
        <v>0</v>
      </c>
      <c r="F85" s="148"/>
      <c r="G85" s="149">
        <f>SUM(G81:G84)</f>
        <v>0</v>
      </c>
      <c r="H85" s="148"/>
      <c r="I85" s="149">
        <f>SUM(I81:I84)</f>
        <v>0</v>
      </c>
      <c r="J85" s="147"/>
      <c r="K85" s="150">
        <f>SUM(K81:K84)</f>
        <v>0</v>
      </c>
      <c r="L85" s="148"/>
      <c r="M85" s="147">
        <f>SUM(M81:M84)</f>
        <v>0</v>
      </c>
      <c r="N85" s="147"/>
      <c r="O85" s="149">
        <f>SUM(O81:O84)</f>
        <v>0</v>
      </c>
      <c r="P85" s="148"/>
      <c r="Q85" s="147">
        <f>SUM(Q81:Q84)</f>
        <v>0</v>
      </c>
      <c r="R85" s="147"/>
      <c r="S85" s="149">
        <f>SUM(S81:S84)</f>
        <v>0</v>
      </c>
      <c r="T85" s="164"/>
      <c r="U85" s="147">
        <f>SUM(U81:U84)</f>
        <v>0</v>
      </c>
      <c r="V85" s="147"/>
      <c r="W85" s="149">
        <f>SUM(W81:W84)</f>
        <v>0</v>
      </c>
      <c r="X85" s="148"/>
      <c r="Y85" s="147">
        <f>SUM(Y81:Y84)</f>
        <v>0</v>
      </c>
      <c r="Z85" s="148"/>
      <c r="AA85" s="143"/>
      <c r="AB85" s="208"/>
      <c r="AC85" s="127"/>
    </row>
    <row r="86" spans="1:29" ht="22.5" customHeight="1" thickBot="1" x14ac:dyDescent="0.2">
      <c r="A86" s="20"/>
      <c r="B86" s="21">
        <f>SUM(B6:B70)+B72</f>
        <v>1015</v>
      </c>
      <c r="C86" s="209">
        <f>C10+C13+C18+C23+C28+C33+C38+C43+C48+C51+C56+C61+C65+C69+C71+C76+C80+C85</f>
        <v>93</v>
      </c>
      <c r="D86" s="210"/>
      <c r="E86" s="209">
        <f t="shared" ref="E86" si="0">E10+E13+E18+E23+E28+E33+E38+E43+E48+E51+E56+E61+E65+E69+E71+E76+E80+E85</f>
        <v>96</v>
      </c>
      <c r="F86" s="210"/>
      <c r="G86" s="209">
        <f t="shared" ref="G86" si="1">G10+G13+G18+G23+G28+G33+G38+G43+G48+G51+G56+G61+G65+G69+G71+G76+G80+G85</f>
        <v>99</v>
      </c>
      <c r="H86" s="210"/>
      <c r="I86" s="229">
        <f t="shared" ref="I86" si="2">I10+I13+I18+I23+I28+I33+I38+I43+I48+I51+I56+I61+I65+I69+I71+I76+I80+I85</f>
        <v>69</v>
      </c>
      <c r="J86" s="211"/>
      <c r="K86" s="212">
        <f t="shared" ref="K86" si="3">K10+K13+K18+K23+K28+K33+K38+K43+K48+K51+K56+K61+K65+K69+K71+K76+K80+K85</f>
        <v>2</v>
      </c>
      <c r="L86" s="210"/>
      <c r="M86" s="209">
        <f t="shared" ref="M86" si="4">M10+M13+M18+M23+M28+M33+M38+M43+M48+M51+M56+M61+M65+M69+M71+M76+M80+M85</f>
        <v>111</v>
      </c>
      <c r="N86" s="211"/>
      <c r="O86" s="229">
        <f t="shared" ref="O86" si="5">O10+O13+O18+O23+O28+O33+O38+O43+O48+O51+O56+O61+O65+O69+O71+O76+O80+O85</f>
        <v>101</v>
      </c>
      <c r="P86" s="210"/>
      <c r="Q86" s="209">
        <f t="shared" ref="Q86" si="6">Q10+Q13+Q18+Q23+Q28+Q33+Q38+Q43+Q48+Q51+Q56+Q61+Q65+Q69+Q71+Q76+Q80+Q85</f>
        <v>98</v>
      </c>
      <c r="R86" s="211"/>
      <c r="S86" s="229">
        <f t="shared" ref="S86" si="7">S10+S13+S18+S23+S28+S33+S38+S43+S48+S51+S56+S61+S65+S69+S71+S76+S80+S85</f>
        <v>83</v>
      </c>
      <c r="T86" s="213"/>
      <c r="U86" s="209">
        <f t="shared" ref="U86" si="8">U10+U13+U18+U23+U28+U33+U38+U43+U48+U51+U56+U61+U65+U69+U71+U76+U80+U85</f>
        <v>94</v>
      </c>
      <c r="V86" s="211"/>
      <c r="W86" s="229">
        <f t="shared" ref="W86" si="9">W10+W13+W18+W23+W28+W33+W38+W43+W48+W51+W56+W61+W65+W69+W71+W76+W80+W85</f>
        <v>94</v>
      </c>
      <c r="X86" s="210"/>
      <c r="Y86" s="209">
        <f t="shared" ref="Y86" si="10">Y10+Y13+Y18+Y23+Y28+Y33+Y38+Y43+Y48+Y51+Y56+Y61+Y65+Y69+Y71+Y76+Y80+Y85</f>
        <v>59</v>
      </c>
      <c r="Z86" s="210"/>
      <c r="AA86" s="22">
        <f>SUM(AA6:AA85)</f>
        <v>999</v>
      </c>
      <c r="AB86" s="23">
        <f>SUM(AB6:AB70)+AB72</f>
        <v>1015</v>
      </c>
      <c r="AC86" s="21"/>
    </row>
  </sheetData>
  <mergeCells count="345">
    <mergeCell ref="G1:I1"/>
    <mergeCell ref="Q1:S1"/>
    <mergeCell ref="AA1:AC1"/>
    <mergeCell ref="AB2:AG3"/>
    <mergeCell ref="AC57:AC61"/>
    <mergeCell ref="AC62:AC65"/>
    <mergeCell ref="AC66:AC69"/>
    <mergeCell ref="AC4:AC5"/>
    <mergeCell ref="AC6:AC10"/>
    <mergeCell ref="AC11:AC13"/>
    <mergeCell ref="AC14:AC18"/>
    <mergeCell ref="AC19:AC23"/>
    <mergeCell ref="AC24:AC28"/>
    <mergeCell ref="AA66:AA69"/>
    <mergeCell ref="U43:V43"/>
    <mergeCell ref="W43:X43"/>
    <mergeCell ref="Y43:Z43"/>
    <mergeCell ref="U48:V48"/>
    <mergeCell ref="W48:X48"/>
    <mergeCell ref="Y48:Z48"/>
    <mergeCell ref="U33:V33"/>
    <mergeCell ref="W33:X33"/>
    <mergeCell ref="Y33:Z33"/>
    <mergeCell ref="U38:V38"/>
    <mergeCell ref="AC72:AC76"/>
    <mergeCell ref="AC81:AC85"/>
    <mergeCell ref="AB70:AB71"/>
    <mergeCell ref="AC70:AC71"/>
    <mergeCell ref="AC29:AC33"/>
    <mergeCell ref="AC34:AC38"/>
    <mergeCell ref="AC39:AC43"/>
    <mergeCell ref="AC44:AC48"/>
    <mergeCell ref="AC49:AC51"/>
    <mergeCell ref="AC52:AC56"/>
    <mergeCell ref="AB66:AB69"/>
    <mergeCell ref="AB72:AB76"/>
    <mergeCell ref="AB77:AB80"/>
    <mergeCell ref="AB81:AB85"/>
    <mergeCell ref="AB34:AB38"/>
    <mergeCell ref="AB39:AB43"/>
    <mergeCell ref="AB44:AB51"/>
    <mergeCell ref="AB52:AB56"/>
    <mergeCell ref="AB57:AB61"/>
    <mergeCell ref="AB62:AB65"/>
    <mergeCell ref="AA72:AA76"/>
    <mergeCell ref="AA77:AA80"/>
    <mergeCell ref="AA81:AA85"/>
    <mergeCell ref="AB4:AB5"/>
    <mergeCell ref="AB6:AB13"/>
    <mergeCell ref="AB14:AB18"/>
    <mergeCell ref="AB19:AB23"/>
    <mergeCell ref="AB24:AB28"/>
    <mergeCell ref="AB29:AB33"/>
    <mergeCell ref="AA34:AA38"/>
    <mergeCell ref="AA39:AA43"/>
    <mergeCell ref="AA52:AA56"/>
    <mergeCell ref="AA57:AA61"/>
    <mergeCell ref="AA62:AA65"/>
    <mergeCell ref="AA70:AA71"/>
    <mergeCell ref="AA6:AA10"/>
    <mergeCell ref="AA11:AA13"/>
    <mergeCell ref="AA44:AA48"/>
    <mergeCell ref="AA49:AA51"/>
    <mergeCell ref="U86:V86"/>
    <mergeCell ref="W86:X86"/>
    <mergeCell ref="Y86:Z86"/>
    <mergeCell ref="AA4:AA5"/>
    <mergeCell ref="AA14:AA18"/>
    <mergeCell ref="AA19:AA23"/>
    <mergeCell ref="AA24:AA28"/>
    <mergeCell ref="AA29:AA33"/>
    <mergeCell ref="U80:V80"/>
    <mergeCell ref="W80:X80"/>
    <mergeCell ref="Y80:Z80"/>
    <mergeCell ref="U85:V85"/>
    <mergeCell ref="W85:X85"/>
    <mergeCell ref="Y85:Z85"/>
    <mergeCell ref="U76:V76"/>
    <mergeCell ref="W76:X76"/>
    <mergeCell ref="Y76:Z76"/>
    <mergeCell ref="V77:V79"/>
    <mergeCell ref="X77:X79"/>
    <mergeCell ref="Z77:Z79"/>
    <mergeCell ref="U69:V69"/>
    <mergeCell ref="W69:X69"/>
    <mergeCell ref="Y69:Z69"/>
    <mergeCell ref="U71:V71"/>
    <mergeCell ref="W71:X71"/>
    <mergeCell ref="Y71:Z71"/>
    <mergeCell ref="U61:V61"/>
    <mergeCell ref="W61:X61"/>
    <mergeCell ref="Y61:Z61"/>
    <mergeCell ref="U65:V65"/>
    <mergeCell ref="W65:X65"/>
    <mergeCell ref="Y65:Z65"/>
    <mergeCell ref="U51:V51"/>
    <mergeCell ref="W51:X51"/>
    <mergeCell ref="Y51:Z51"/>
    <mergeCell ref="U56:V56"/>
    <mergeCell ref="W56:X56"/>
    <mergeCell ref="Y56:Z56"/>
    <mergeCell ref="W38:X38"/>
    <mergeCell ref="Y38:Z38"/>
    <mergeCell ref="U23:V23"/>
    <mergeCell ref="W23:X23"/>
    <mergeCell ref="Y23:Z23"/>
    <mergeCell ref="U28:V28"/>
    <mergeCell ref="W28:X28"/>
    <mergeCell ref="Y28:Z28"/>
    <mergeCell ref="U13:V13"/>
    <mergeCell ref="W13:X13"/>
    <mergeCell ref="Y13:Z13"/>
    <mergeCell ref="U18:V18"/>
    <mergeCell ref="W18:X18"/>
    <mergeCell ref="Y18:Z18"/>
    <mergeCell ref="U4:V4"/>
    <mergeCell ref="W4:X4"/>
    <mergeCell ref="Y4:Z4"/>
    <mergeCell ref="U10:V10"/>
    <mergeCell ref="W10:X10"/>
    <mergeCell ref="Y10:Z10"/>
    <mergeCell ref="K85:L85"/>
    <mergeCell ref="M85:N85"/>
    <mergeCell ref="Q85:R85"/>
    <mergeCell ref="S85:T85"/>
    <mergeCell ref="K71:L71"/>
    <mergeCell ref="M71:N71"/>
    <mergeCell ref="Q71:R71"/>
    <mergeCell ref="S71:T71"/>
    <mergeCell ref="K76:L76"/>
    <mergeCell ref="M76:N76"/>
    <mergeCell ref="Q76:R76"/>
    <mergeCell ref="S76:T76"/>
    <mergeCell ref="O71:P71"/>
    <mergeCell ref="O76:P76"/>
    <mergeCell ref="K65:L65"/>
    <mergeCell ref="M65:N65"/>
    <mergeCell ref="Q65:R65"/>
    <mergeCell ref="S65:T65"/>
    <mergeCell ref="K86:L86"/>
    <mergeCell ref="M86:N86"/>
    <mergeCell ref="Q86:R86"/>
    <mergeCell ref="S86:T86"/>
    <mergeCell ref="O85:P85"/>
    <mergeCell ref="O86:P86"/>
    <mergeCell ref="L77:L79"/>
    <mergeCell ref="N77:N79"/>
    <mergeCell ref="R77:R79"/>
    <mergeCell ref="T77:T79"/>
    <mergeCell ref="K80:L80"/>
    <mergeCell ref="M80:N80"/>
    <mergeCell ref="Q80:R80"/>
    <mergeCell ref="S80:T80"/>
    <mergeCell ref="P77:P79"/>
    <mergeCell ref="O80:P80"/>
    <mergeCell ref="K69:L69"/>
    <mergeCell ref="M69:N69"/>
    <mergeCell ref="Q69:R69"/>
    <mergeCell ref="S69:T69"/>
    <mergeCell ref="O65:P65"/>
    <mergeCell ref="O69:P69"/>
    <mergeCell ref="K56:L56"/>
    <mergeCell ref="M56:N56"/>
    <mergeCell ref="Q56:R56"/>
    <mergeCell ref="S56:T56"/>
    <mergeCell ref="K61:L61"/>
    <mergeCell ref="M61:N61"/>
    <mergeCell ref="Q61:R61"/>
    <mergeCell ref="S61:T61"/>
    <mergeCell ref="O56:P56"/>
    <mergeCell ref="O61:P61"/>
    <mergeCell ref="K48:L48"/>
    <mergeCell ref="M48:N48"/>
    <mergeCell ref="Q48:R48"/>
    <mergeCell ref="S48:T48"/>
    <mergeCell ref="K51:L51"/>
    <mergeCell ref="M51:N51"/>
    <mergeCell ref="Q51:R51"/>
    <mergeCell ref="S51:T51"/>
    <mergeCell ref="O48:P48"/>
    <mergeCell ref="O51:P51"/>
    <mergeCell ref="K38:L38"/>
    <mergeCell ref="M38:N38"/>
    <mergeCell ref="Q38:R38"/>
    <mergeCell ref="S38:T38"/>
    <mergeCell ref="K43:L43"/>
    <mergeCell ref="M43:N43"/>
    <mergeCell ref="Q43:R43"/>
    <mergeCell ref="S43:T43"/>
    <mergeCell ref="O38:P38"/>
    <mergeCell ref="O43:P43"/>
    <mergeCell ref="K28:L28"/>
    <mergeCell ref="M28:N28"/>
    <mergeCell ref="Q28:R28"/>
    <mergeCell ref="S28:T28"/>
    <mergeCell ref="K33:L33"/>
    <mergeCell ref="M33:N33"/>
    <mergeCell ref="Q33:R33"/>
    <mergeCell ref="S33:T33"/>
    <mergeCell ref="O28:P28"/>
    <mergeCell ref="O33:P33"/>
    <mergeCell ref="M18:N18"/>
    <mergeCell ref="Q18:R18"/>
    <mergeCell ref="S18:T18"/>
    <mergeCell ref="K23:L23"/>
    <mergeCell ref="M23:N23"/>
    <mergeCell ref="Q23:R23"/>
    <mergeCell ref="S23:T23"/>
    <mergeCell ref="O18:P18"/>
    <mergeCell ref="O23:P23"/>
    <mergeCell ref="C86:D86"/>
    <mergeCell ref="E86:F86"/>
    <mergeCell ref="G86:H86"/>
    <mergeCell ref="I86:J86"/>
    <mergeCell ref="C71:D71"/>
    <mergeCell ref="E71:F71"/>
    <mergeCell ref="G71:H71"/>
    <mergeCell ref="I71:J71"/>
    <mergeCell ref="C85:D85"/>
    <mergeCell ref="E85:F85"/>
    <mergeCell ref="G85:H85"/>
    <mergeCell ref="I85:J85"/>
    <mergeCell ref="C80:D80"/>
    <mergeCell ref="E80:F80"/>
    <mergeCell ref="G80:H80"/>
    <mergeCell ref="I80:J80"/>
    <mergeCell ref="J77:J79"/>
    <mergeCell ref="I65:J65"/>
    <mergeCell ref="C69:D69"/>
    <mergeCell ref="E69:F69"/>
    <mergeCell ref="G69:H69"/>
    <mergeCell ref="I69:J69"/>
    <mergeCell ref="E56:F56"/>
    <mergeCell ref="H2:J3"/>
    <mergeCell ref="R2:T3"/>
    <mergeCell ref="K4:L4"/>
    <mergeCell ref="M4:N4"/>
    <mergeCell ref="Q4:R4"/>
    <mergeCell ref="S4:T4"/>
    <mergeCell ref="O4:P4"/>
    <mergeCell ref="K10:L10"/>
    <mergeCell ref="M10:N10"/>
    <mergeCell ref="Q10:R10"/>
    <mergeCell ref="S10:T10"/>
    <mergeCell ref="K13:L13"/>
    <mergeCell ref="M13:N13"/>
    <mergeCell ref="Q13:R13"/>
    <mergeCell ref="S13:T13"/>
    <mergeCell ref="O10:P10"/>
    <mergeCell ref="O13:P13"/>
    <mergeCell ref="K18:L18"/>
    <mergeCell ref="I61:J61"/>
    <mergeCell ref="E38:F38"/>
    <mergeCell ref="G38:H38"/>
    <mergeCell ref="I38:J38"/>
    <mergeCell ref="C43:D43"/>
    <mergeCell ref="E43:F43"/>
    <mergeCell ref="G43:H43"/>
    <mergeCell ref="I43:J43"/>
    <mergeCell ref="H77:H79"/>
    <mergeCell ref="F77:F79"/>
    <mergeCell ref="D77:D79"/>
    <mergeCell ref="C76:D76"/>
    <mergeCell ref="E76:F76"/>
    <mergeCell ref="G76:H76"/>
    <mergeCell ref="I76:J76"/>
    <mergeCell ref="C48:D48"/>
    <mergeCell ref="E48:F48"/>
    <mergeCell ref="G48:H48"/>
    <mergeCell ref="I48:J48"/>
    <mergeCell ref="C51:D51"/>
    <mergeCell ref="E51:F51"/>
    <mergeCell ref="G51:H51"/>
    <mergeCell ref="I51:J51"/>
    <mergeCell ref="C65:D65"/>
    <mergeCell ref="I10:J10"/>
    <mergeCell ref="C13:D13"/>
    <mergeCell ref="E13:F13"/>
    <mergeCell ref="G13:H13"/>
    <mergeCell ref="I13:J13"/>
    <mergeCell ref="B62:B65"/>
    <mergeCell ref="B66:B69"/>
    <mergeCell ref="E28:F28"/>
    <mergeCell ref="G28:H28"/>
    <mergeCell ref="I28:J28"/>
    <mergeCell ref="C33:D33"/>
    <mergeCell ref="E33:F33"/>
    <mergeCell ref="G33:H33"/>
    <mergeCell ref="I33:J33"/>
    <mergeCell ref="E18:F18"/>
    <mergeCell ref="G18:H18"/>
    <mergeCell ref="I18:J18"/>
    <mergeCell ref="C23:D23"/>
    <mergeCell ref="E23:F23"/>
    <mergeCell ref="G23:H23"/>
    <mergeCell ref="I23:J23"/>
    <mergeCell ref="G56:H56"/>
    <mergeCell ref="I56:J56"/>
    <mergeCell ref="C61:D61"/>
    <mergeCell ref="I4:J4"/>
    <mergeCell ref="A49:A51"/>
    <mergeCell ref="A52:A56"/>
    <mergeCell ref="A57:A61"/>
    <mergeCell ref="B6:B13"/>
    <mergeCell ref="B14:B18"/>
    <mergeCell ref="B19:B23"/>
    <mergeCell ref="B24:B28"/>
    <mergeCell ref="A24:A28"/>
    <mergeCell ref="A29:A33"/>
    <mergeCell ref="A34:A38"/>
    <mergeCell ref="A39:A43"/>
    <mergeCell ref="A44:A48"/>
    <mergeCell ref="B4:B5"/>
    <mergeCell ref="C4:D4"/>
    <mergeCell ref="A6:A10"/>
    <mergeCell ref="A11:A13"/>
    <mergeCell ref="C10:D10"/>
    <mergeCell ref="C18:D18"/>
    <mergeCell ref="C28:D28"/>
    <mergeCell ref="C38:D38"/>
    <mergeCell ref="C56:D56"/>
    <mergeCell ref="B29:B33"/>
    <mergeCell ref="B34:B38"/>
    <mergeCell ref="A14:A18"/>
    <mergeCell ref="A19:A23"/>
    <mergeCell ref="A62:A65"/>
    <mergeCell ref="A66:A69"/>
    <mergeCell ref="A72:A76"/>
    <mergeCell ref="A81:A85"/>
    <mergeCell ref="A4:A5"/>
    <mergeCell ref="E4:F4"/>
    <mergeCell ref="G4:H4"/>
    <mergeCell ref="B72:B76"/>
    <mergeCell ref="B77:B80"/>
    <mergeCell ref="B81:B85"/>
    <mergeCell ref="B39:B43"/>
    <mergeCell ref="B44:B51"/>
    <mergeCell ref="B52:B56"/>
    <mergeCell ref="B57:B61"/>
    <mergeCell ref="E10:F10"/>
    <mergeCell ref="G10:H10"/>
    <mergeCell ref="E61:F61"/>
    <mergeCell ref="G61:H61"/>
    <mergeCell ref="E65:F65"/>
    <mergeCell ref="G65:H65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64" orientation="portrait" r:id="rId1"/>
  <colBreaks count="2" manualBreakCount="2">
    <brk id="10" max="85" man="1"/>
    <brk id="20" max="8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20CE-100B-4284-AFF2-7E287C8DFB66}">
  <dimension ref="A1:AG86"/>
  <sheetViews>
    <sheetView tabSelected="1" view="pageBreakPreview" zoomScaleNormal="100" zoomScaleSheetLayoutView="100" workbookViewId="0">
      <pane xSplit="2" ySplit="5" topLeftCell="C6" activePane="bottomRight" state="frozen"/>
      <selection activeCell="D2" sqref="D2"/>
      <selection pane="topRight" activeCell="D2" sqref="D2"/>
      <selection pane="bottomLeft" activeCell="D2" sqref="D2"/>
      <selection pane="bottomRight" activeCell="F15" sqref="F15"/>
    </sheetView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5.5" style="2" customWidth="1"/>
    <col min="10" max="10" width="22.75" style="2" customWidth="1"/>
    <col min="11" max="11" width="5.5" style="2"/>
    <col min="12" max="12" width="22.75" style="2" customWidth="1"/>
    <col min="13" max="13" width="5.5" style="2"/>
    <col min="14" max="14" width="22.75" style="2" customWidth="1"/>
    <col min="15" max="15" width="5.5" style="2"/>
    <col min="16" max="16" width="22.75" style="2" customWidth="1"/>
    <col min="17" max="17" width="5.5" style="2"/>
    <col min="18" max="18" width="22.75" style="2" customWidth="1"/>
    <col min="19" max="19" width="5.5" style="2"/>
    <col min="20" max="20" width="22.75" style="2" customWidth="1"/>
    <col min="21" max="21" width="5.5" style="2"/>
    <col min="22" max="22" width="22.75" style="2" customWidth="1"/>
    <col min="23" max="23" width="5.5" style="2"/>
    <col min="24" max="24" width="22.75" style="2" customWidth="1"/>
    <col min="25" max="25" width="5.5" style="2"/>
    <col min="26" max="26" width="22.75" style="2" customWidth="1"/>
    <col min="27" max="27" width="9.125" style="2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71</v>
      </c>
      <c r="F1" s="3" t="s">
        <v>46</v>
      </c>
      <c r="G1" s="111" t="str">
        <f>[1]第１学年!G1</f>
        <v>対話的</v>
      </c>
      <c r="H1" s="112"/>
      <c r="I1" s="113"/>
      <c r="K1" s="1" t="str">
        <f>A1</f>
        <v>令和８年度　第６学年　年間指導計画</v>
      </c>
      <c r="P1" s="3" t="s">
        <v>46</v>
      </c>
      <c r="Q1" s="111" t="str">
        <f>G1</f>
        <v>対話的</v>
      </c>
      <c r="R1" s="112"/>
      <c r="S1" s="113"/>
      <c r="U1" s="1" t="str">
        <f>A1</f>
        <v>令和８年度　第６学年　年間指導計画</v>
      </c>
      <c r="Z1" s="3" t="s">
        <v>46</v>
      </c>
      <c r="AA1" s="111" t="str">
        <f>G1</f>
        <v>対話的</v>
      </c>
      <c r="AB1" s="112"/>
      <c r="AC1" s="113"/>
    </row>
    <row r="2" spans="1:33" ht="13.9" customHeight="1" thickTop="1" x14ac:dyDescent="0.15">
      <c r="H2" s="116" t="str">
        <f>[1]第１学年!H2</f>
        <v>【学校名】江戸川区立臨海小学校</v>
      </c>
      <c r="I2" s="116"/>
      <c r="J2" s="116"/>
      <c r="R2" s="116" t="str">
        <f>H2</f>
        <v>【学校名】江戸川区立臨海小学校</v>
      </c>
      <c r="S2" s="116"/>
      <c r="T2" s="116"/>
      <c r="Z2" s="4"/>
      <c r="AA2" s="4"/>
      <c r="AB2" s="116" t="str">
        <f>H2</f>
        <v>【学校名】江戸川区立臨海小学校</v>
      </c>
      <c r="AC2" s="116"/>
      <c r="AD2" s="116"/>
      <c r="AE2" s="116"/>
      <c r="AF2" s="116"/>
      <c r="AG2" s="116"/>
    </row>
    <row r="3" spans="1:33" ht="13.9" customHeight="1" thickBot="1" x14ac:dyDescent="0.2">
      <c r="H3" s="117"/>
      <c r="I3" s="117"/>
      <c r="J3" s="117"/>
      <c r="R3" s="117"/>
      <c r="S3" s="117"/>
      <c r="T3" s="117"/>
      <c r="Z3" s="5"/>
      <c r="AA3" s="5"/>
      <c r="AB3" s="116"/>
      <c r="AC3" s="116"/>
      <c r="AD3" s="116"/>
      <c r="AE3" s="116"/>
      <c r="AF3" s="116"/>
      <c r="AG3" s="116"/>
    </row>
    <row r="4" spans="1:33" ht="13.9" customHeight="1" x14ac:dyDescent="0.15">
      <c r="A4" s="130"/>
      <c r="B4" s="132" t="s">
        <v>22</v>
      </c>
      <c r="C4" s="120" t="s">
        <v>8</v>
      </c>
      <c r="D4" s="121"/>
      <c r="E4" s="118" t="s">
        <v>25</v>
      </c>
      <c r="F4" s="119"/>
      <c r="G4" s="120" t="s">
        <v>26</v>
      </c>
      <c r="H4" s="121"/>
      <c r="I4" s="118" t="s">
        <v>27</v>
      </c>
      <c r="J4" s="121"/>
      <c r="K4" s="128" t="s">
        <v>43</v>
      </c>
      <c r="L4" s="119"/>
      <c r="M4" s="120" t="s">
        <v>36</v>
      </c>
      <c r="N4" s="121"/>
      <c r="O4" s="118" t="s">
        <v>37</v>
      </c>
      <c r="P4" s="119"/>
      <c r="Q4" s="120" t="s">
        <v>38</v>
      </c>
      <c r="R4" s="121"/>
      <c r="S4" s="118" t="s">
        <v>39</v>
      </c>
      <c r="T4" s="129"/>
      <c r="U4" s="120" t="s">
        <v>40</v>
      </c>
      <c r="V4" s="121"/>
      <c r="W4" s="118" t="s">
        <v>41</v>
      </c>
      <c r="X4" s="119"/>
      <c r="Y4" s="120" t="s">
        <v>42</v>
      </c>
      <c r="Z4" s="121"/>
      <c r="AA4" s="122" t="s">
        <v>44</v>
      </c>
      <c r="AB4" s="124" t="s">
        <v>22</v>
      </c>
      <c r="AC4" s="126"/>
    </row>
    <row r="5" spans="1:33" ht="13.9" customHeight="1" thickBot="1" x14ac:dyDescent="0.2">
      <c r="A5" s="131"/>
      <c r="B5" s="133"/>
      <c r="C5" s="7" t="s">
        <v>9</v>
      </c>
      <c r="D5" s="8" t="s">
        <v>10</v>
      </c>
      <c r="E5" s="9" t="s">
        <v>9</v>
      </c>
      <c r="F5" s="10" t="s">
        <v>10</v>
      </c>
      <c r="G5" s="7" t="s">
        <v>9</v>
      </c>
      <c r="H5" s="8" t="s">
        <v>10</v>
      </c>
      <c r="I5" s="9" t="s">
        <v>9</v>
      </c>
      <c r="J5" s="8" t="s">
        <v>10</v>
      </c>
      <c r="K5" s="11" t="s">
        <v>9</v>
      </c>
      <c r="L5" s="10" t="s">
        <v>10</v>
      </c>
      <c r="M5" s="7" t="s">
        <v>9</v>
      </c>
      <c r="N5" s="8" t="s">
        <v>10</v>
      </c>
      <c r="O5" s="9" t="s">
        <v>9</v>
      </c>
      <c r="P5" s="10" t="s">
        <v>10</v>
      </c>
      <c r="Q5" s="7" t="s">
        <v>9</v>
      </c>
      <c r="R5" s="8" t="s">
        <v>10</v>
      </c>
      <c r="S5" s="9" t="s">
        <v>9</v>
      </c>
      <c r="T5" s="12" t="s">
        <v>10</v>
      </c>
      <c r="U5" s="7" t="s">
        <v>9</v>
      </c>
      <c r="V5" s="8" t="s">
        <v>10</v>
      </c>
      <c r="W5" s="9" t="s">
        <v>9</v>
      </c>
      <c r="X5" s="10" t="s">
        <v>10</v>
      </c>
      <c r="Y5" s="7" t="s">
        <v>9</v>
      </c>
      <c r="Z5" s="8" t="s">
        <v>10</v>
      </c>
      <c r="AA5" s="123"/>
      <c r="AB5" s="125"/>
      <c r="AC5" s="127"/>
    </row>
    <row r="6" spans="1:33" ht="13.9" customHeight="1" x14ac:dyDescent="0.15">
      <c r="A6" s="137" t="s">
        <v>0</v>
      </c>
      <c r="B6" s="151">
        <v>175</v>
      </c>
      <c r="C6" s="24">
        <v>1</v>
      </c>
      <c r="D6" s="27" t="s">
        <v>755</v>
      </c>
      <c r="E6" s="26">
        <v>5</v>
      </c>
      <c r="F6" s="27" t="s">
        <v>759</v>
      </c>
      <c r="G6" s="24">
        <v>2</v>
      </c>
      <c r="H6" s="25" t="s">
        <v>985</v>
      </c>
      <c r="I6" s="26">
        <v>4</v>
      </c>
      <c r="J6" s="25" t="s">
        <v>762</v>
      </c>
      <c r="K6" s="28"/>
      <c r="L6" s="27"/>
      <c r="M6" s="24">
        <v>2</v>
      </c>
      <c r="N6" s="25" t="s">
        <v>986</v>
      </c>
      <c r="O6" s="26">
        <v>2</v>
      </c>
      <c r="P6" s="27" t="s">
        <v>987</v>
      </c>
      <c r="Q6" s="24">
        <v>10</v>
      </c>
      <c r="R6" s="25" t="s">
        <v>988</v>
      </c>
      <c r="S6" s="26">
        <v>4</v>
      </c>
      <c r="T6" s="29" t="s">
        <v>989</v>
      </c>
      <c r="U6" s="24">
        <v>2</v>
      </c>
      <c r="V6" s="25" t="s">
        <v>990</v>
      </c>
      <c r="W6" s="26">
        <v>1</v>
      </c>
      <c r="X6" s="27" t="s">
        <v>991</v>
      </c>
      <c r="Y6" s="24">
        <v>6</v>
      </c>
      <c r="Z6" s="25" t="s">
        <v>992</v>
      </c>
      <c r="AA6" s="154">
        <f>SUM(C10:Z10)</f>
        <v>144</v>
      </c>
      <c r="AB6" s="155">
        <v>175</v>
      </c>
      <c r="AC6" s="126" t="s">
        <v>0</v>
      </c>
    </row>
    <row r="7" spans="1:33" ht="13.9" customHeight="1" x14ac:dyDescent="0.15">
      <c r="A7" s="138"/>
      <c r="B7" s="152"/>
      <c r="C7" s="30">
        <v>2</v>
      </c>
      <c r="D7" s="31" t="s">
        <v>756</v>
      </c>
      <c r="E7" s="32">
        <v>1</v>
      </c>
      <c r="F7" s="33" t="s">
        <v>760</v>
      </c>
      <c r="G7" s="30">
        <v>3</v>
      </c>
      <c r="H7" s="31" t="s">
        <v>993</v>
      </c>
      <c r="I7" s="32">
        <v>6</v>
      </c>
      <c r="J7" s="31" t="s">
        <v>763</v>
      </c>
      <c r="K7" s="34"/>
      <c r="L7" s="33"/>
      <c r="M7" s="30">
        <v>2</v>
      </c>
      <c r="N7" s="31" t="s">
        <v>994</v>
      </c>
      <c r="O7" s="32">
        <v>2</v>
      </c>
      <c r="P7" s="33" t="s">
        <v>995</v>
      </c>
      <c r="Q7" s="30">
        <v>2</v>
      </c>
      <c r="R7" s="31" t="s">
        <v>996</v>
      </c>
      <c r="S7" s="32">
        <v>6</v>
      </c>
      <c r="T7" s="35" t="s">
        <v>997</v>
      </c>
      <c r="U7" s="30">
        <v>3</v>
      </c>
      <c r="V7" s="31" t="s">
        <v>998</v>
      </c>
      <c r="W7" s="32">
        <v>6</v>
      </c>
      <c r="X7" s="33" t="s">
        <v>999</v>
      </c>
      <c r="Y7" s="30">
        <v>1</v>
      </c>
      <c r="Z7" s="31" t="s">
        <v>505</v>
      </c>
      <c r="AA7" s="143"/>
      <c r="AB7" s="156"/>
      <c r="AC7" s="146"/>
    </row>
    <row r="8" spans="1:33" ht="13.9" customHeight="1" x14ac:dyDescent="0.15">
      <c r="A8" s="138"/>
      <c r="B8" s="152"/>
      <c r="C8" s="30">
        <v>6</v>
      </c>
      <c r="D8" s="31" t="s">
        <v>757</v>
      </c>
      <c r="E8" s="32">
        <v>7</v>
      </c>
      <c r="F8" s="33" t="s">
        <v>761</v>
      </c>
      <c r="G8" s="30">
        <v>3</v>
      </c>
      <c r="H8" s="31" t="s">
        <v>1000</v>
      </c>
      <c r="I8" s="32">
        <v>2</v>
      </c>
      <c r="J8" s="31" t="s">
        <v>764</v>
      </c>
      <c r="K8" s="34"/>
      <c r="L8" s="33"/>
      <c r="M8" s="30">
        <v>1</v>
      </c>
      <c r="N8" s="31" t="s">
        <v>1001</v>
      </c>
      <c r="O8" s="32">
        <v>6</v>
      </c>
      <c r="P8" s="33" t="s">
        <v>1002</v>
      </c>
      <c r="Q8" s="30">
        <v>1</v>
      </c>
      <c r="R8" s="31" t="s">
        <v>485</v>
      </c>
      <c r="S8" s="32">
        <v>1</v>
      </c>
      <c r="T8" s="35" t="s">
        <v>1003</v>
      </c>
      <c r="U8" s="30">
        <v>6</v>
      </c>
      <c r="V8" s="31" t="s">
        <v>1004</v>
      </c>
      <c r="W8" s="32">
        <v>6</v>
      </c>
      <c r="X8" s="33" t="s">
        <v>1005</v>
      </c>
      <c r="Y8" s="30">
        <v>4</v>
      </c>
      <c r="Z8" s="31" t="s">
        <v>1006</v>
      </c>
      <c r="AA8" s="143"/>
      <c r="AB8" s="156"/>
      <c r="AC8" s="146"/>
    </row>
    <row r="9" spans="1:33" ht="13.9" customHeight="1" x14ac:dyDescent="0.15">
      <c r="A9" s="138"/>
      <c r="B9" s="152"/>
      <c r="C9" s="30">
        <v>4</v>
      </c>
      <c r="D9" s="31" t="s">
        <v>758</v>
      </c>
      <c r="E9" s="32"/>
      <c r="F9" s="33"/>
      <c r="G9" s="30">
        <v>5</v>
      </c>
      <c r="H9" s="31" t="s">
        <v>1007</v>
      </c>
      <c r="I9" s="32">
        <v>3</v>
      </c>
      <c r="J9" s="31" t="s">
        <v>1008</v>
      </c>
      <c r="K9" s="34"/>
      <c r="L9" s="33"/>
      <c r="M9" s="30">
        <v>8</v>
      </c>
      <c r="N9" s="31" t="s">
        <v>1009</v>
      </c>
      <c r="O9" s="32">
        <v>3</v>
      </c>
      <c r="P9" s="33" t="s">
        <v>1010</v>
      </c>
      <c r="Q9" s="30"/>
      <c r="R9" s="31"/>
      <c r="S9" s="32">
        <v>2</v>
      </c>
      <c r="T9" s="35" t="s">
        <v>1011</v>
      </c>
      <c r="U9" s="30">
        <v>3</v>
      </c>
      <c r="V9" s="31" t="s">
        <v>991</v>
      </c>
      <c r="W9" s="32"/>
      <c r="X9" s="33"/>
      <c r="Y9" s="30"/>
      <c r="Z9" s="31"/>
      <c r="AA9" s="143"/>
      <c r="AB9" s="156"/>
      <c r="AC9" s="146"/>
    </row>
    <row r="10" spans="1:33" ht="13.9" customHeight="1" x14ac:dyDescent="0.15">
      <c r="A10" s="139"/>
      <c r="B10" s="152"/>
      <c r="C10" s="136">
        <f>SUM(C6:C9)</f>
        <v>13</v>
      </c>
      <c r="D10" s="135"/>
      <c r="E10" s="134">
        <f>SUM(E6:E9)</f>
        <v>13</v>
      </c>
      <c r="F10" s="135"/>
      <c r="G10" s="134">
        <f>SUM(G6:G9)</f>
        <v>13</v>
      </c>
      <c r="H10" s="135"/>
      <c r="I10" s="134">
        <f>SUM(I6:I9)</f>
        <v>15</v>
      </c>
      <c r="J10" s="136"/>
      <c r="K10" s="159">
        <f>SUM(K6:K9)</f>
        <v>0</v>
      </c>
      <c r="L10" s="135"/>
      <c r="M10" s="136">
        <f>SUM(M6:M9)</f>
        <v>13</v>
      </c>
      <c r="N10" s="136"/>
      <c r="O10" s="134">
        <f>SUM(O6:O9)</f>
        <v>13</v>
      </c>
      <c r="P10" s="135"/>
      <c r="Q10" s="136">
        <f>SUM(Q6:Q9)</f>
        <v>13</v>
      </c>
      <c r="R10" s="136"/>
      <c r="S10" s="134">
        <f>SUM(S6:S9)</f>
        <v>13</v>
      </c>
      <c r="T10" s="158"/>
      <c r="U10" s="136">
        <f>SUM(U6:U9)</f>
        <v>14</v>
      </c>
      <c r="V10" s="136"/>
      <c r="W10" s="134">
        <f>SUM(W6:W9)</f>
        <v>13</v>
      </c>
      <c r="X10" s="135"/>
      <c r="Y10" s="136">
        <f>SUM(Y6:Y9)</f>
        <v>11</v>
      </c>
      <c r="Z10" s="135"/>
      <c r="AA10" s="143"/>
      <c r="AB10" s="156"/>
      <c r="AC10" s="133"/>
    </row>
    <row r="11" spans="1:33" ht="13.9" customHeight="1" x14ac:dyDescent="0.15">
      <c r="A11" s="140" t="s">
        <v>1</v>
      </c>
      <c r="B11" s="152"/>
      <c r="C11" s="36">
        <v>3</v>
      </c>
      <c r="D11" s="37" t="s">
        <v>1012</v>
      </c>
      <c r="E11" s="38">
        <v>2</v>
      </c>
      <c r="F11" s="39" t="s">
        <v>1013</v>
      </c>
      <c r="G11" s="36">
        <v>2</v>
      </c>
      <c r="H11" s="37" t="s">
        <v>1014</v>
      </c>
      <c r="I11" s="38">
        <v>2</v>
      </c>
      <c r="J11" s="37" t="s">
        <v>1015</v>
      </c>
      <c r="K11" s="40"/>
      <c r="L11" s="39"/>
      <c r="M11" s="36">
        <v>3</v>
      </c>
      <c r="N11" s="37" t="s">
        <v>1016</v>
      </c>
      <c r="O11" s="38">
        <v>1</v>
      </c>
      <c r="P11" s="39" t="s">
        <v>1016</v>
      </c>
      <c r="Q11" s="36">
        <v>2</v>
      </c>
      <c r="R11" s="37" t="s">
        <v>1017</v>
      </c>
      <c r="S11" s="38">
        <v>3</v>
      </c>
      <c r="T11" s="41" t="s">
        <v>131</v>
      </c>
      <c r="U11" s="36">
        <v>4</v>
      </c>
      <c r="V11" s="37" t="s">
        <v>131</v>
      </c>
      <c r="W11" s="38">
        <v>4</v>
      </c>
      <c r="X11" s="39" t="s">
        <v>1018</v>
      </c>
      <c r="Y11" s="36">
        <v>2</v>
      </c>
      <c r="Z11" s="37" t="s">
        <v>1019</v>
      </c>
      <c r="AA11" s="142">
        <f>SUM(C13:Z13)</f>
        <v>33</v>
      </c>
      <c r="AB11" s="156"/>
      <c r="AC11" s="145" t="s">
        <v>1</v>
      </c>
    </row>
    <row r="12" spans="1:33" ht="13.9" customHeight="1" x14ac:dyDescent="0.15">
      <c r="A12" s="141"/>
      <c r="B12" s="152"/>
      <c r="C12" s="30"/>
      <c r="D12" s="31"/>
      <c r="E12" s="32">
        <v>1</v>
      </c>
      <c r="F12" s="33" t="s">
        <v>1014</v>
      </c>
      <c r="G12" s="30">
        <v>1</v>
      </c>
      <c r="H12" s="31" t="s">
        <v>1015</v>
      </c>
      <c r="I12" s="32"/>
      <c r="J12" s="31"/>
      <c r="K12" s="34"/>
      <c r="L12" s="33"/>
      <c r="M12" s="30"/>
      <c r="N12" s="31"/>
      <c r="O12" s="32">
        <v>2</v>
      </c>
      <c r="P12" s="33" t="s">
        <v>1020</v>
      </c>
      <c r="Q12" s="30">
        <v>1</v>
      </c>
      <c r="R12" s="31" t="s">
        <v>1021</v>
      </c>
      <c r="S12" s="32"/>
      <c r="T12" s="35"/>
      <c r="U12" s="30"/>
      <c r="V12" s="31"/>
      <c r="W12" s="32"/>
      <c r="X12" s="33"/>
      <c r="Y12" s="30"/>
      <c r="Z12" s="31"/>
      <c r="AA12" s="143"/>
      <c r="AB12" s="156"/>
      <c r="AC12" s="146"/>
    </row>
    <row r="13" spans="1:33" ht="13.9" customHeight="1" thickBot="1" x14ac:dyDescent="0.2">
      <c r="A13" s="131"/>
      <c r="B13" s="153"/>
      <c r="C13" s="147">
        <f>SUM(C11:C12)</f>
        <v>3</v>
      </c>
      <c r="D13" s="148"/>
      <c r="E13" s="149">
        <f>SUM(E11:E12)</f>
        <v>3</v>
      </c>
      <c r="F13" s="148"/>
      <c r="G13" s="149">
        <f>SUM(G11:G12)</f>
        <v>3</v>
      </c>
      <c r="H13" s="148"/>
      <c r="I13" s="149">
        <f>SUM(I11:I12)</f>
        <v>2</v>
      </c>
      <c r="J13" s="147"/>
      <c r="K13" s="150">
        <f>SUM(K11:K12)</f>
        <v>0</v>
      </c>
      <c r="L13" s="148"/>
      <c r="M13" s="147">
        <f>SUM(M11:M12)</f>
        <v>3</v>
      </c>
      <c r="N13" s="147"/>
      <c r="O13" s="149">
        <f>SUM(O11:O12)</f>
        <v>3</v>
      </c>
      <c r="P13" s="148"/>
      <c r="Q13" s="147">
        <f>SUM(Q11:Q12)</f>
        <v>3</v>
      </c>
      <c r="R13" s="147"/>
      <c r="S13" s="149">
        <f>SUM(S11:S12)</f>
        <v>3</v>
      </c>
      <c r="T13" s="164"/>
      <c r="U13" s="147">
        <f>SUM(U11:U12)</f>
        <v>4</v>
      </c>
      <c r="V13" s="147"/>
      <c r="W13" s="149">
        <f>SUM(W11:W12)</f>
        <v>4</v>
      </c>
      <c r="X13" s="148"/>
      <c r="Y13" s="147">
        <f>SUM(Y11:Y12)</f>
        <v>2</v>
      </c>
      <c r="Z13" s="148"/>
      <c r="AA13" s="144"/>
      <c r="AB13" s="157"/>
      <c r="AC13" s="127"/>
    </row>
    <row r="14" spans="1:33" ht="13.9" customHeight="1" x14ac:dyDescent="0.15">
      <c r="A14" s="166" t="s">
        <v>2</v>
      </c>
      <c r="B14" s="152">
        <v>105</v>
      </c>
      <c r="C14" s="42">
        <v>1</v>
      </c>
      <c r="D14" s="43" t="s">
        <v>1022</v>
      </c>
      <c r="E14" s="44">
        <v>2</v>
      </c>
      <c r="F14" s="45" t="s">
        <v>1023</v>
      </c>
      <c r="G14" s="42">
        <v>1</v>
      </c>
      <c r="H14" s="43" t="s">
        <v>1024</v>
      </c>
      <c r="I14" s="44">
        <v>4</v>
      </c>
      <c r="J14" s="43" t="s">
        <v>1025</v>
      </c>
      <c r="K14" s="46"/>
      <c r="L14" s="45"/>
      <c r="M14" s="42">
        <v>3</v>
      </c>
      <c r="N14" s="43" t="s">
        <v>1026</v>
      </c>
      <c r="O14" s="44">
        <v>2</v>
      </c>
      <c r="P14" s="45" t="s">
        <v>1027</v>
      </c>
      <c r="Q14" s="42">
        <v>3</v>
      </c>
      <c r="R14" s="43" t="s">
        <v>1028</v>
      </c>
      <c r="S14" s="44">
        <v>6</v>
      </c>
      <c r="T14" s="47" t="s">
        <v>1029</v>
      </c>
      <c r="U14" s="42">
        <v>3</v>
      </c>
      <c r="V14" s="43" t="s">
        <v>1030</v>
      </c>
      <c r="W14" s="44">
        <v>1</v>
      </c>
      <c r="X14" s="45" t="s">
        <v>526</v>
      </c>
      <c r="Y14" s="42">
        <v>4</v>
      </c>
      <c r="Z14" s="43" t="s">
        <v>1031</v>
      </c>
      <c r="AA14" s="154">
        <f>SUM(C18:Z18)</f>
        <v>105</v>
      </c>
      <c r="AB14" s="156">
        <v>105</v>
      </c>
      <c r="AC14" s="160" t="s">
        <v>2</v>
      </c>
    </row>
    <row r="15" spans="1:33" ht="13.9" customHeight="1" x14ac:dyDescent="0.15">
      <c r="A15" s="138"/>
      <c r="B15" s="152"/>
      <c r="C15" s="30">
        <v>7</v>
      </c>
      <c r="D15" s="31" t="s">
        <v>1032</v>
      </c>
      <c r="E15" s="32">
        <v>5</v>
      </c>
      <c r="F15" s="33" t="s">
        <v>1033</v>
      </c>
      <c r="G15" s="30">
        <v>7</v>
      </c>
      <c r="H15" s="31" t="s">
        <v>1034</v>
      </c>
      <c r="I15" s="32">
        <v>3</v>
      </c>
      <c r="J15" s="31" t="s">
        <v>1035</v>
      </c>
      <c r="K15" s="34"/>
      <c r="L15" s="33"/>
      <c r="M15" s="30">
        <v>3</v>
      </c>
      <c r="N15" s="31" t="s">
        <v>1036</v>
      </c>
      <c r="O15" s="32">
        <v>6</v>
      </c>
      <c r="P15" s="33" t="s">
        <v>1037</v>
      </c>
      <c r="Q15" s="30">
        <v>7</v>
      </c>
      <c r="R15" s="31" t="s">
        <v>1038</v>
      </c>
      <c r="S15" s="32">
        <v>4</v>
      </c>
      <c r="T15" s="35" t="s">
        <v>1030</v>
      </c>
      <c r="U15" s="30">
        <v>7</v>
      </c>
      <c r="V15" s="31" t="s">
        <v>1039</v>
      </c>
      <c r="W15" s="32">
        <v>1</v>
      </c>
      <c r="X15" s="33" t="s">
        <v>1040</v>
      </c>
      <c r="Y15" s="30">
        <v>1</v>
      </c>
      <c r="Z15" s="31" t="s">
        <v>526</v>
      </c>
      <c r="AA15" s="143"/>
      <c r="AB15" s="156"/>
      <c r="AC15" s="146"/>
    </row>
    <row r="16" spans="1:33" ht="13.9" customHeight="1" x14ac:dyDescent="0.15">
      <c r="A16" s="138"/>
      <c r="B16" s="152"/>
      <c r="C16" s="30">
        <v>2</v>
      </c>
      <c r="D16" s="31" t="s">
        <v>1023</v>
      </c>
      <c r="E16" s="32">
        <v>3</v>
      </c>
      <c r="F16" s="33" t="s">
        <v>1024</v>
      </c>
      <c r="G16" s="30">
        <v>2</v>
      </c>
      <c r="H16" s="31" t="s">
        <v>1025</v>
      </c>
      <c r="I16" s="32">
        <v>3</v>
      </c>
      <c r="J16" s="31" t="s">
        <v>1026</v>
      </c>
      <c r="K16" s="34"/>
      <c r="L16" s="33"/>
      <c r="M16" s="30">
        <v>4</v>
      </c>
      <c r="N16" s="31" t="s">
        <v>1027</v>
      </c>
      <c r="O16" s="32">
        <v>2</v>
      </c>
      <c r="P16" s="33" t="s">
        <v>1028</v>
      </c>
      <c r="Q16" s="30"/>
      <c r="R16" s="31"/>
      <c r="S16" s="32"/>
      <c r="T16" s="35"/>
      <c r="U16" s="30"/>
      <c r="V16" s="31"/>
      <c r="W16" s="32">
        <v>7</v>
      </c>
      <c r="X16" s="33" t="s">
        <v>1041</v>
      </c>
      <c r="Y16" s="30"/>
      <c r="Z16" s="31"/>
      <c r="AA16" s="143"/>
      <c r="AB16" s="156"/>
      <c r="AC16" s="146"/>
    </row>
    <row r="17" spans="1:29" ht="13.9" customHeight="1" x14ac:dyDescent="0.15">
      <c r="A17" s="138"/>
      <c r="B17" s="152"/>
      <c r="C17" s="30"/>
      <c r="D17" s="31"/>
      <c r="E17" s="32"/>
      <c r="F17" s="33"/>
      <c r="G17" s="30"/>
      <c r="H17" s="31"/>
      <c r="I17" s="32"/>
      <c r="J17" s="31"/>
      <c r="K17" s="34"/>
      <c r="L17" s="33"/>
      <c r="M17" s="30"/>
      <c r="N17" s="31"/>
      <c r="O17" s="32"/>
      <c r="P17" s="33"/>
      <c r="Q17" s="30"/>
      <c r="R17" s="31"/>
      <c r="S17" s="32"/>
      <c r="T17" s="35"/>
      <c r="U17" s="30"/>
      <c r="V17" s="31" t="s">
        <v>686</v>
      </c>
      <c r="W17" s="32">
        <v>1</v>
      </c>
      <c r="X17" s="33" t="s">
        <v>1031</v>
      </c>
      <c r="Y17" s="30"/>
      <c r="Z17" s="31"/>
      <c r="AA17" s="143"/>
      <c r="AB17" s="156"/>
      <c r="AC17" s="146"/>
    </row>
    <row r="18" spans="1:29" ht="13.9" customHeight="1" thickBot="1" x14ac:dyDescent="0.2">
      <c r="A18" s="139"/>
      <c r="B18" s="152"/>
      <c r="C18" s="161">
        <f>SUM(C14:C17)</f>
        <v>10</v>
      </c>
      <c r="D18" s="162"/>
      <c r="E18" s="163">
        <f>SUM(E14:E17)</f>
        <v>10</v>
      </c>
      <c r="F18" s="162"/>
      <c r="G18" s="163">
        <f>SUM(G14:G17)</f>
        <v>10</v>
      </c>
      <c r="H18" s="162"/>
      <c r="I18" s="163">
        <f>SUM(I14:I17)</f>
        <v>10</v>
      </c>
      <c r="J18" s="161"/>
      <c r="K18" s="139">
        <f>SUM(K14:K17)</f>
        <v>0</v>
      </c>
      <c r="L18" s="162"/>
      <c r="M18" s="161">
        <f>SUM(M14:M17)</f>
        <v>10</v>
      </c>
      <c r="N18" s="161"/>
      <c r="O18" s="163">
        <f>SUM(O14:O17)</f>
        <v>10</v>
      </c>
      <c r="P18" s="162"/>
      <c r="Q18" s="161">
        <f>SUM(Q14:Q17)</f>
        <v>10</v>
      </c>
      <c r="R18" s="161"/>
      <c r="S18" s="163">
        <f>SUM(S14:S17)</f>
        <v>10</v>
      </c>
      <c r="T18" s="165"/>
      <c r="U18" s="161">
        <f>SUM(U14:U17)</f>
        <v>10</v>
      </c>
      <c r="V18" s="161"/>
      <c r="W18" s="163">
        <f>SUM(W14:W17)</f>
        <v>10</v>
      </c>
      <c r="X18" s="162"/>
      <c r="Y18" s="161">
        <f>SUM(Y14:Y17)</f>
        <v>5</v>
      </c>
      <c r="Z18" s="162"/>
      <c r="AA18" s="143"/>
      <c r="AB18" s="156"/>
      <c r="AC18" s="133"/>
    </row>
    <row r="19" spans="1:29" ht="13.9" customHeight="1" x14ac:dyDescent="0.15">
      <c r="A19" s="137" t="s">
        <v>3</v>
      </c>
      <c r="B19" s="151">
        <v>175</v>
      </c>
      <c r="C19" s="24">
        <v>2</v>
      </c>
      <c r="D19" s="25" t="s">
        <v>462</v>
      </c>
      <c r="E19" s="26">
        <v>11</v>
      </c>
      <c r="F19" s="27" t="s">
        <v>673</v>
      </c>
      <c r="G19" s="24">
        <v>11</v>
      </c>
      <c r="H19" s="25" t="s">
        <v>672</v>
      </c>
      <c r="I19" s="26">
        <v>9</v>
      </c>
      <c r="J19" s="25" t="s">
        <v>674</v>
      </c>
      <c r="K19" s="28"/>
      <c r="L19" s="27"/>
      <c r="M19" s="24">
        <v>11</v>
      </c>
      <c r="N19" s="25" t="s">
        <v>676</v>
      </c>
      <c r="O19" s="26">
        <v>1</v>
      </c>
      <c r="P19" s="27" t="s">
        <v>677</v>
      </c>
      <c r="Q19" s="24">
        <v>4</v>
      </c>
      <c r="R19" s="25" t="s">
        <v>681</v>
      </c>
      <c r="S19" s="26">
        <v>7</v>
      </c>
      <c r="T19" s="29" t="s">
        <v>680</v>
      </c>
      <c r="U19" s="24">
        <v>8</v>
      </c>
      <c r="V19" s="25" t="s">
        <v>686</v>
      </c>
      <c r="W19" s="26">
        <v>14</v>
      </c>
      <c r="X19" s="27" t="s">
        <v>463</v>
      </c>
      <c r="Y19" s="24">
        <v>18</v>
      </c>
      <c r="Z19" s="25" t="s">
        <v>463</v>
      </c>
      <c r="AA19" s="154">
        <f>SUM(C23:Z23)</f>
        <v>166</v>
      </c>
      <c r="AB19" s="155">
        <v>175</v>
      </c>
      <c r="AC19" s="126" t="s">
        <v>3</v>
      </c>
    </row>
    <row r="20" spans="1:29" ht="13.9" customHeight="1" x14ac:dyDescent="0.15">
      <c r="A20" s="138"/>
      <c r="B20" s="152"/>
      <c r="C20" s="30">
        <v>6</v>
      </c>
      <c r="D20" s="31" t="s">
        <v>670</v>
      </c>
      <c r="E20" s="32"/>
      <c r="F20" s="33"/>
      <c r="G20" s="30">
        <v>1</v>
      </c>
      <c r="H20" s="31" t="s">
        <v>675</v>
      </c>
      <c r="I20" s="32">
        <v>1</v>
      </c>
      <c r="J20" s="31" t="s">
        <v>464</v>
      </c>
      <c r="K20" s="34"/>
      <c r="L20" s="33"/>
      <c r="M20" s="30">
        <v>8</v>
      </c>
      <c r="N20" s="31" t="s">
        <v>677</v>
      </c>
      <c r="O20" s="32">
        <v>2</v>
      </c>
      <c r="P20" s="33" t="s">
        <v>678</v>
      </c>
      <c r="Q20" s="30">
        <v>9</v>
      </c>
      <c r="R20" s="31" t="s">
        <v>682</v>
      </c>
      <c r="S20" s="32">
        <v>2</v>
      </c>
      <c r="T20" s="35" t="s">
        <v>465</v>
      </c>
      <c r="U20" s="30">
        <v>4</v>
      </c>
      <c r="V20" s="31" t="s">
        <v>685</v>
      </c>
      <c r="W20" s="32"/>
      <c r="X20" s="33"/>
      <c r="Y20" s="30"/>
      <c r="Z20" s="31"/>
      <c r="AA20" s="143"/>
      <c r="AB20" s="156"/>
      <c r="AC20" s="146"/>
    </row>
    <row r="21" spans="1:29" ht="13.9" customHeight="1" x14ac:dyDescent="0.15">
      <c r="A21" s="138"/>
      <c r="B21" s="152"/>
      <c r="C21" s="30">
        <v>7</v>
      </c>
      <c r="D21" s="31" t="s">
        <v>671</v>
      </c>
      <c r="E21" s="32"/>
      <c r="F21" s="33"/>
      <c r="G21" s="30">
        <v>3</v>
      </c>
      <c r="H21" s="31" t="s">
        <v>674</v>
      </c>
      <c r="I21" s="32"/>
      <c r="J21" s="31"/>
      <c r="K21" s="34"/>
      <c r="L21" s="33"/>
      <c r="M21" s="30"/>
      <c r="N21" s="31"/>
      <c r="O21" s="32">
        <v>13</v>
      </c>
      <c r="P21" s="33" t="s">
        <v>679</v>
      </c>
      <c r="Q21" s="30">
        <v>1</v>
      </c>
      <c r="R21" s="31" t="s">
        <v>683</v>
      </c>
      <c r="S21" s="32">
        <v>2</v>
      </c>
      <c r="T21" s="35" t="s">
        <v>466</v>
      </c>
      <c r="U21" s="30">
        <v>4</v>
      </c>
      <c r="V21" s="31" t="s">
        <v>684</v>
      </c>
      <c r="W21" s="32"/>
      <c r="X21" s="33"/>
      <c r="Y21" s="30"/>
      <c r="Z21" s="31"/>
      <c r="AA21" s="143"/>
      <c r="AB21" s="156"/>
      <c r="AC21" s="146"/>
    </row>
    <row r="22" spans="1:29" ht="13.9" customHeight="1" x14ac:dyDescent="0.15">
      <c r="A22" s="138"/>
      <c r="B22" s="152"/>
      <c r="C22" s="30"/>
      <c r="D22" s="31"/>
      <c r="E22" s="32"/>
      <c r="F22" s="33"/>
      <c r="G22" s="30"/>
      <c r="H22" s="31"/>
      <c r="I22" s="32"/>
      <c r="J22" s="31"/>
      <c r="K22" s="34"/>
      <c r="L22" s="33"/>
      <c r="M22" s="30"/>
      <c r="N22" s="31"/>
      <c r="O22" s="32">
        <v>2</v>
      </c>
      <c r="P22" s="33" t="s">
        <v>681</v>
      </c>
      <c r="Q22" s="30">
        <v>4</v>
      </c>
      <c r="R22" s="31" t="s">
        <v>680</v>
      </c>
      <c r="S22" s="32"/>
      <c r="T22" s="35"/>
      <c r="U22" s="30">
        <v>1</v>
      </c>
      <c r="V22" s="31" t="s">
        <v>463</v>
      </c>
      <c r="W22" s="32"/>
      <c r="X22" s="33"/>
      <c r="Y22" s="30"/>
      <c r="Z22" s="31"/>
      <c r="AA22" s="143"/>
      <c r="AB22" s="156"/>
      <c r="AC22" s="146"/>
    </row>
    <row r="23" spans="1:29" ht="13.9" customHeight="1" thickBot="1" x14ac:dyDescent="0.2">
      <c r="A23" s="150"/>
      <c r="B23" s="153"/>
      <c r="C23" s="161">
        <f>SUM(C19:C22)</f>
        <v>15</v>
      </c>
      <c r="D23" s="162"/>
      <c r="E23" s="163">
        <f>SUM(E19:E22)</f>
        <v>11</v>
      </c>
      <c r="F23" s="162"/>
      <c r="G23" s="163">
        <f>SUM(G19:G22)</f>
        <v>15</v>
      </c>
      <c r="H23" s="162"/>
      <c r="I23" s="163">
        <f>SUM(I19:I22)</f>
        <v>10</v>
      </c>
      <c r="J23" s="161"/>
      <c r="K23" s="139">
        <f>SUM(K19:K22)</f>
        <v>0</v>
      </c>
      <c r="L23" s="162"/>
      <c r="M23" s="161">
        <f>SUM(M19:M22)</f>
        <v>19</v>
      </c>
      <c r="N23" s="161"/>
      <c r="O23" s="163">
        <f>SUM(O19:O22)</f>
        <v>18</v>
      </c>
      <c r="P23" s="162"/>
      <c r="Q23" s="161">
        <f>SUM(Q19:Q22)</f>
        <v>18</v>
      </c>
      <c r="R23" s="161"/>
      <c r="S23" s="163">
        <f>SUM(S19:S22)</f>
        <v>11</v>
      </c>
      <c r="T23" s="165"/>
      <c r="U23" s="161">
        <f>SUM(U19:U22)</f>
        <v>17</v>
      </c>
      <c r="V23" s="161"/>
      <c r="W23" s="163">
        <f>SUM(W19:W22)</f>
        <v>14</v>
      </c>
      <c r="X23" s="162"/>
      <c r="Y23" s="161">
        <f>SUM(Y19:Y22)</f>
        <v>18</v>
      </c>
      <c r="Z23" s="162"/>
      <c r="AA23" s="143"/>
      <c r="AB23" s="157"/>
      <c r="AC23" s="127"/>
    </row>
    <row r="24" spans="1:29" ht="13.9" customHeight="1" x14ac:dyDescent="0.15">
      <c r="A24" s="166" t="s">
        <v>4</v>
      </c>
      <c r="B24" s="152">
        <v>105</v>
      </c>
      <c r="C24" s="24">
        <v>7</v>
      </c>
      <c r="D24" s="25" t="s">
        <v>741</v>
      </c>
      <c r="E24" s="26">
        <v>2</v>
      </c>
      <c r="F24" s="25" t="s">
        <v>741</v>
      </c>
      <c r="G24" s="26">
        <v>2</v>
      </c>
      <c r="H24" s="25" t="s">
        <v>743</v>
      </c>
      <c r="I24" s="26">
        <v>8</v>
      </c>
      <c r="J24" s="25" t="s">
        <v>746</v>
      </c>
      <c r="K24" s="28"/>
      <c r="L24" s="27"/>
      <c r="M24" s="24">
        <v>7</v>
      </c>
      <c r="N24" s="25" t="s">
        <v>747</v>
      </c>
      <c r="O24" s="26">
        <v>10</v>
      </c>
      <c r="P24" s="27" t="s">
        <v>748</v>
      </c>
      <c r="Q24" s="24">
        <v>10</v>
      </c>
      <c r="R24" s="25" t="s">
        <v>749</v>
      </c>
      <c r="S24" s="26">
        <v>8</v>
      </c>
      <c r="T24" s="29" t="s">
        <v>750</v>
      </c>
      <c r="U24" s="24">
        <v>6</v>
      </c>
      <c r="V24" s="25" t="s">
        <v>751</v>
      </c>
      <c r="W24" s="26">
        <v>4</v>
      </c>
      <c r="X24" s="27" t="s">
        <v>754</v>
      </c>
      <c r="Y24" s="24">
        <v>3</v>
      </c>
      <c r="Z24" s="25" t="s">
        <v>752</v>
      </c>
      <c r="AA24" s="154">
        <f>SUM(C28:Z28)</f>
        <v>94</v>
      </c>
      <c r="AB24" s="156">
        <v>105</v>
      </c>
      <c r="AC24" s="160" t="s">
        <v>4</v>
      </c>
    </row>
    <row r="25" spans="1:29" ht="13.9" customHeight="1" x14ac:dyDescent="0.15">
      <c r="A25" s="138"/>
      <c r="B25" s="152"/>
      <c r="C25" s="30"/>
      <c r="D25" s="31"/>
      <c r="E25" s="32">
        <v>8</v>
      </c>
      <c r="F25" s="33" t="s">
        <v>742</v>
      </c>
      <c r="G25" s="30">
        <v>5</v>
      </c>
      <c r="H25" s="31" t="s">
        <v>744</v>
      </c>
      <c r="I25" s="32"/>
      <c r="J25" s="31"/>
      <c r="K25" s="34"/>
      <c r="L25" s="33"/>
      <c r="M25" s="30">
        <v>2</v>
      </c>
      <c r="N25" s="31" t="s">
        <v>748</v>
      </c>
      <c r="O25" s="32">
        <v>1</v>
      </c>
      <c r="P25" s="33" t="s">
        <v>749</v>
      </c>
      <c r="Q25" s="30">
        <v>2</v>
      </c>
      <c r="R25" s="31" t="s">
        <v>750</v>
      </c>
      <c r="S25" s="32"/>
      <c r="T25" s="35"/>
      <c r="U25" s="30"/>
      <c r="V25" s="31"/>
      <c r="W25" s="32">
        <v>4</v>
      </c>
      <c r="X25" s="33" t="s">
        <v>753</v>
      </c>
      <c r="Y25" s="30"/>
      <c r="Z25" s="31"/>
      <c r="AA25" s="143"/>
      <c r="AB25" s="156"/>
      <c r="AC25" s="146"/>
    </row>
    <row r="26" spans="1:29" ht="13.9" customHeight="1" x14ac:dyDescent="0.15">
      <c r="A26" s="138"/>
      <c r="B26" s="152"/>
      <c r="C26" s="30"/>
      <c r="D26" s="31"/>
      <c r="E26" s="32"/>
      <c r="F26" s="33"/>
      <c r="G26" s="30">
        <v>5</v>
      </c>
      <c r="H26" s="31" t="s">
        <v>745</v>
      </c>
      <c r="I26" s="32"/>
      <c r="J26" s="31"/>
      <c r="K26" s="34"/>
      <c r="L26" s="33"/>
      <c r="M26" s="30"/>
      <c r="N26" s="31"/>
      <c r="O26" s="32"/>
      <c r="P26" s="33"/>
      <c r="Q26" s="30"/>
      <c r="R26" s="31"/>
      <c r="S26" s="32"/>
      <c r="T26" s="35"/>
      <c r="U26" s="30"/>
      <c r="V26" s="31"/>
      <c r="W26" s="32"/>
      <c r="X26" s="33"/>
      <c r="Y26" s="30"/>
      <c r="Z26" s="31"/>
      <c r="AA26" s="143"/>
      <c r="AB26" s="156"/>
      <c r="AC26" s="146"/>
    </row>
    <row r="27" spans="1:29" ht="13.9" customHeight="1" x14ac:dyDescent="0.15">
      <c r="A27" s="138"/>
      <c r="B27" s="152"/>
      <c r="C27" s="30"/>
      <c r="D27" s="31"/>
      <c r="E27" s="32"/>
      <c r="F27" s="33"/>
      <c r="G27" s="30"/>
      <c r="H27" s="31"/>
      <c r="I27" s="32"/>
      <c r="J27" s="31"/>
      <c r="K27" s="34"/>
      <c r="L27" s="33"/>
      <c r="M27" s="30"/>
      <c r="N27" s="31"/>
      <c r="O27" s="32"/>
      <c r="P27" s="33"/>
      <c r="Q27" s="30"/>
      <c r="R27" s="31"/>
      <c r="S27" s="32"/>
      <c r="T27" s="35"/>
      <c r="U27" s="30"/>
      <c r="V27" s="31"/>
      <c r="W27" s="32"/>
      <c r="X27" s="33"/>
      <c r="Y27" s="30"/>
      <c r="Z27" s="31"/>
      <c r="AA27" s="143"/>
      <c r="AB27" s="156"/>
      <c r="AC27" s="146"/>
    </row>
    <row r="28" spans="1:29" ht="13.9" customHeight="1" thickBot="1" x14ac:dyDescent="0.2">
      <c r="A28" s="139"/>
      <c r="B28" s="152"/>
      <c r="C28" s="147">
        <f>SUM(C24:C27)</f>
        <v>7</v>
      </c>
      <c r="D28" s="148"/>
      <c r="E28" s="149">
        <f>SUM(E24:E27)</f>
        <v>10</v>
      </c>
      <c r="F28" s="148"/>
      <c r="G28" s="149">
        <f>SUM(G24:G27)</f>
        <v>12</v>
      </c>
      <c r="H28" s="148"/>
      <c r="I28" s="149">
        <f>SUM(I24:I27)</f>
        <v>8</v>
      </c>
      <c r="J28" s="147"/>
      <c r="K28" s="150">
        <f>SUM(K24:K27)</f>
        <v>0</v>
      </c>
      <c r="L28" s="148"/>
      <c r="M28" s="147">
        <f>SUM(M24:M27)</f>
        <v>9</v>
      </c>
      <c r="N28" s="147"/>
      <c r="O28" s="149">
        <f>SUM(O24:O27)</f>
        <v>11</v>
      </c>
      <c r="P28" s="148"/>
      <c r="Q28" s="147">
        <f>SUM(Q24:Q27)</f>
        <v>12</v>
      </c>
      <c r="R28" s="147"/>
      <c r="S28" s="149">
        <f>SUM(S24:S27)</f>
        <v>8</v>
      </c>
      <c r="T28" s="164"/>
      <c r="U28" s="147">
        <f>SUM(U24:U27)</f>
        <v>6</v>
      </c>
      <c r="V28" s="147"/>
      <c r="W28" s="149">
        <f>SUM(W24:W27)</f>
        <v>8</v>
      </c>
      <c r="X28" s="148"/>
      <c r="Y28" s="147">
        <f>SUM(Y24:Y27)</f>
        <v>3</v>
      </c>
      <c r="Z28" s="148"/>
      <c r="AA28" s="143"/>
      <c r="AB28" s="156"/>
      <c r="AC28" s="133"/>
    </row>
    <row r="29" spans="1:29" ht="13.9" customHeight="1" x14ac:dyDescent="0.15">
      <c r="A29" s="137" t="s">
        <v>6</v>
      </c>
      <c r="B29" s="151">
        <v>50</v>
      </c>
      <c r="C29" s="24">
        <v>2</v>
      </c>
      <c r="D29" s="25" t="s">
        <v>936</v>
      </c>
      <c r="E29" s="26">
        <v>5</v>
      </c>
      <c r="F29" s="27" t="s">
        <v>953</v>
      </c>
      <c r="G29" s="24">
        <v>6</v>
      </c>
      <c r="H29" s="25" t="s">
        <v>954</v>
      </c>
      <c r="I29" s="26">
        <v>6</v>
      </c>
      <c r="J29" s="25" t="s">
        <v>955</v>
      </c>
      <c r="K29" s="28"/>
      <c r="L29" s="27"/>
      <c r="M29" s="24">
        <v>2</v>
      </c>
      <c r="N29" s="25" t="s">
        <v>955</v>
      </c>
      <c r="O29" s="26">
        <v>2</v>
      </c>
      <c r="P29" s="27" t="s">
        <v>961</v>
      </c>
      <c r="Q29" s="24">
        <v>2</v>
      </c>
      <c r="R29" s="25" t="s">
        <v>925</v>
      </c>
      <c r="S29" s="26">
        <v>4</v>
      </c>
      <c r="T29" s="29" t="s">
        <v>962</v>
      </c>
      <c r="U29" s="24">
        <v>4</v>
      </c>
      <c r="V29" s="25" t="s">
        <v>957</v>
      </c>
      <c r="W29" s="26">
        <v>3</v>
      </c>
      <c r="X29" s="27" t="s">
        <v>925</v>
      </c>
      <c r="Y29" s="24">
        <v>3</v>
      </c>
      <c r="Z29" s="25" t="s">
        <v>955</v>
      </c>
      <c r="AA29" s="154">
        <f>SUM(C33:Z33)</f>
        <v>50</v>
      </c>
      <c r="AB29" s="155">
        <v>50</v>
      </c>
      <c r="AC29" s="126" t="s">
        <v>6</v>
      </c>
    </row>
    <row r="30" spans="1:29" ht="13.9" customHeight="1" x14ac:dyDescent="0.15">
      <c r="A30" s="138"/>
      <c r="B30" s="152"/>
      <c r="C30" s="30">
        <v>3</v>
      </c>
      <c r="D30" s="31" t="s">
        <v>959</v>
      </c>
      <c r="E30" s="32"/>
      <c r="F30" s="33"/>
      <c r="G30" s="30">
        <v>2</v>
      </c>
      <c r="H30" s="31" t="s">
        <v>955</v>
      </c>
      <c r="I30" s="32"/>
      <c r="J30" s="31" t="s">
        <v>943</v>
      </c>
      <c r="K30" s="34"/>
      <c r="L30" s="33"/>
      <c r="M30" s="30"/>
      <c r="N30" s="31" t="s">
        <v>943</v>
      </c>
      <c r="O30" s="32">
        <v>3</v>
      </c>
      <c r="P30" s="33" t="s">
        <v>947</v>
      </c>
      <c r="Q30" s="30"/>
      <c r="R30" s="31"/>
      <c r="S30" s="32"/>
      <c r="T30" s="35"/>
      <c r="U30" s="30"/>
      <c r="V30" s="31"/>
      <c r="W30" s="32"/>
      <c r="X30" s="33"/>
      <c r="Y30" s="30">
        <v>1</v>
      </c>
      <c r="Z30" s="31" t="s">
        <v>949</v>
      </c>
      <c r="AA30" s="143"/>
      <c r="AB30" s="156"/>
      <c r="AC30" s="146"/>
    </row>
    <row r="31" spans="1:29" ht="13.9" customHeight="1" x14ac:dyDescent="0.15">
      <c r="A31" s="138"/>
      <c r="B31" s="152"/>
      <c r="C31" s="30"/>
      <c r="D31" s="31"/>
      <c r="E31" s="32"/>
      <c r="F31" s="33"/>
      <c r="G31" s="30"/>
      <c r="H31" s="31" t="s">
        <v>960</v>
      </c>
      <c r="I31" s="32"/>
      <c r="J31" s="31"/>
      <c r="K31" s="34"/>
      <c r="L31" s="33"/>
      <c r="M31" s="30">
        <v>2</v>
      </c>
      <c r="N31" s="31" t="s">
        <v>961</v>
      </c>
      <c r="O31" s="32"/>
      <c r="P31" s="33"/>
      <c r="Q31" s="30"/>
      <c r="R31" s="31"/>
      <c r="S31" s="32"/>
      <c r="T31" s="35"/>
      <c r="U31" s="30"/>
      <c r="V31" s="31"/>
      <c r="W31" s="32"/>
      <c r="X31" s="33"/>
      <c r="Y31" s="30"/>
      <c r="Z31" s="31"/>
      <c r="AA31" s="143"/>
      <c r="AB31" s="156"/>
      <c r="AC31" s="146"/>
    </row>
    <row r="32" spans="1:29" ht="13.9" customHeight="1" x14ac:dyDescent="0.15">
      <c r="A32" s="138"/>
      <c r="B32" s="152"/>
      <c r="C32" s="30"/>
      <c r="D32" s="31"/>
      <c r="E32" s="32"/>
      <c r="F32" s="33"/>
      <c r="G32" s="30"/>
      <c r="H32" s="31"/>
      <c r="I32" s="32"/>
      <c r="J32" s="31"/>
      <c r="K32" s="34"/>
      <c r="L32" s="33"/>
      <c r="M32" s="30"/>
      <c r="N32" s="31"/>
      <c r="O32" s="32"/>
      <c r="P32" s="33"/>
      <c r="Q32" s="30"/>
      <c r="R32" s="31"/>
      <c r="S32" s="32"/>
      <c r="T32" s="35"/>
      <c r="U32" s="30"/>
      <c r="V32" s="31"/>
      <c r="W32" s="32"/>
      <c r="X32" s="33"/>
      <c r="Y32" s="30"/>
      <c r="Z32" s="31"/>
      <c r="AA32" s="143"/>
      <c r="AB32" s="156"/>
      <c r="AC32" s="146"/>
    </row>
    <row r="33" spans="1:29" ht="13.9" customHeight="1" thickBot="1" x14ac:dyDescent="0.2">
      <c r="A33" s="150"/>
      <c r="B33" s="153"/>
      <c r="C33" s="147">
        <f>SUM(C29:C32)</f>
        <v>5</v>
      </c>
      <c r="D33" s="148"/>
      <c r="E33" s="149">
        <f>SUM(E29:E32)</f>
        <v>5</v>
      </c>
      <c r="F33" s="148"/>
      <c r="G33" s="149">
        <f>SUM(G29:G32)</f>
        <v>8</v>
      </c>
      <c r="H33" s="148"/>
      <c r="I33" s="149">
        <f>SUM(I29:I32)</f>
        <v>6</v>
      </c>
      <c r="J33" s="147"/>
      <c r="K33" s="150">
        <f>SUM(K29:K32)</f>
        <v>0</v>
      </c>
      <c r="L33" s="148"/>
      <c r="M33" s="147">
        <f>SUM(M29:M32)</f>
        <v>4</v>
      </c>
      <c r="N33" s="147"/>
      <c r="O33" s="149">
        <f>SUM(O29:O32)</f>
        <v>5</v>
      </c>
      <c r="P33" s="148"/>
      <c r="Q33" s="147">
        <f>SUM(Q29:Q32)</f>
        <v>2</v>
      </c>
      <c r="R33" s="147"/>
      <c r="S33" s="149">
        <f>SUM(S29:S32)</f>
        <v>4</v>
      </c>
      <c r="T33" s="164"/>
      <c r="U33" s="147">
        <f>SUM(U29:U32)</f>
        <v>4</v>
      </c>
      <c r="V33" s="147"/>
      <c r="W33" s="149">
        <f>SUM(W29:W32)</f>
        <v>3</v>
      </c>
      <c r="X33" s="148"/>
      <c r="Y33" s="147">
        <f>SUM(Y29:Y32)</f>
        <v>4</v>
      </c>
      <c r="Z33" s="148"/>
      <c r="AA33" s="143"/>
      <c r="AB33" s="157"/>
      <c r="AC33" s="127"/>
    </row>
    <row r="34" spans="1:29" ht="13.9" customHeight="1" x14ac:dyDescent="0.15">
      <c r="A34" s="166" t="s">
        <v>23</v>
      </c>
      <c r="B34" s="152">
        <v>50</v>
      </c>
      <c r="C34" s="24">
        <v>1</v>
      </c>
      <c r="D34" s="25" t="s">
        <v>206</v>
      </c>
      <c r="E34" s="26">
        <v>2</v>
      </c>
      <c r="F34" s="27" t="s">
        <v>208</v>
      </c>
      <c r="G34" s="24">
        <v>8</v>
      </c>
      <c r="H34" s="25" t="s">
        <v>209</v>
      </c>
      <c r="I34" s="26">
        <v>6</v>
      </c>
      <c r="J34" s="25" t="s">
        <v>210</v>
      </c>
      <c r="K34" s="28"/>
      <c r="L34" s="27"/>
      <c r="M34" s="24">
        <v>8</v>
      </c>
      <c r="N34" s="25" t="s">
        <v>213</v>
      </c>
      <c r="O34" s="26">
        <v>4</v>
      </c>
      <c r="P34" s="27" t="s">
        <v>215</v>
      </c>
      <c r="Q34" s="24">
        <v>4</v>
      </c>
      <c r="R34" s="25" t="s">
        <v>214</v>
      </c>
      <c r="S34" s="26">
        <v>4</v>
      </c>
      <c r="T34" s="25" t="s">
        <v>212</v>
      </c>
      <c r="U34" s="24">
        <v>2</v>
      </c>
      <c r="V34" s="25" t="s">
        <v>212</v>
      </c>
      <c r="W34" s="26">
        <v>8</v>
      </c>
      <c r="X34" s="27" t="s">
        <v>211</v>
      </c>
      <c r="Y34" s="24"/>
      <c r="Z34" s="25"/>
      <c r="AA34" s="154">
        <f>SUM(C38:Z38)</f>
        <v>50</v>
      </c>
      <c r="AB34" s="156">
        <v>50</v>
      </c>
      <c r="AC34" s="160" t="s">
        <v>23</v>
      </c>
    </row>
    <row r="35" spans="1:29" ht="13.9" customHeight="1" x14ac:dyDescent="0.15">
      <c r="A35" s="138"/>
      <c r="B35" s="152"/>
      <c r="C35" s="30">
        <v>3</v>
      </c>
      <c r="D35" s="31" t="s">
        <v>207</v>
      </c>
      <c r="E35" s="32"/>
      <c r="F35" s="33"/>
      <c r="G35" s="30"/>
      <c r="H35" s="31"/>
      <c r="I35" s="32"/>
      <c r="J35" s="31"/>
      <c r="K35" s="34"/>
      <c r="L35" s="33"/>
      <c r="M35" s="30"/>
      <c r="N35" s="31"/>
      <c r="O35" s="32"/>
      <c r="P35" s="33"/>
      <c r="Q35" s="30"/>
      <c r="R35" s="31"/>
      <c r="S35" s="32"/>
      <c r="T35" s="35"/>
      <c r="U35" s="30"/>
      <c r="V35" s="31"/>
      <c r="W35" s="32"/>
      <c r="X35" s="33"/>
      <c r="Y35" s="30"/>
      <c r="Z35" s="31"/>
      <c r="AA35" s="143"/>
      <c r="AB35" s="156"/>
      <c r="AC35" s="146"/>
    </row>
    <row r="36" spans="1:29" ht="13.9" customHeight="1" x14ac:dyDescent="0.15">
      <c r="A36" s="138"/>
      <c r="B36" s="152"/>
      <c r="C36" s="30"/>
      <c r="D36" s="31"/>
      <c r="E36" s="32"/>
      <c r="F36" s="33"/>
      <c r="G36" s="30"/>
      <c r="H36" s="31"/>
      <c r="I36" s="32"/>
      <c r="J36" s="31"/>
      <c r="K36" s="34"/>
      <c r="L36" s="33"/>
      <c r="M36" s="30"/>
      <c r="N36" s="31"/>
      <c r="O36" s="32"/>
      <c r="P36" s="33"/>
      <c r="Q36" s="30"/>
      <c r="R36" s="31"/>
      <c r="S36" s="32"/>
      <c r="T36" s="35"/>
      <c r="U36" s="30"/>
      <c r="V36" s="31"/>
      <c r="W36" s="32"/>
      <c r="X36" s="33"/>
      <c r="Y36" s="30"/>
      <c r="Z36" s="31"/>
      <c r="AA36" s="143"/>
      <c r="AB36" s="156"/>
      <c r="AC36" s="146"/>
    </row>
    <row r="37" spans="1:29" ht="13.9" customHeight="1" x14ac:dyDescent="0.15">
      <c r="A37" s="138"/>
      <c r="B37" s="152"/>
      <c r="C37" s="30"/>
      <c r="D37" s="31"/>
      <c r="E37" s="32"/>
      <c r="F37" s="33"/>
      <c r="G37" s="30"/>
      <c r="H37" s="31"/>
      <c r="I37" s="32"/>
      <c r="J37" s="31"/>
      <c r="K37" s="34"/>
      <c r="L37" s="33"/>
      <c r="M37" s="30"/>
      <c r="N37" s="31"/>
      <c r="O37" s="32"/>
      <c r="P37" s="33"/>
      <c r="Q37" s="30"/>
      <c r="R37" s="31"/>
      <c r="S37" s="32"/>
      <c r="T37" s="35"/>
      <c r="U37" s="30"/>
      <c r="V37" s="31"/>
      <c r="W37" s="32"/>
      <c r="X37" s="33"/>
      <c r="Y37" s="30"/>
      <c r="Z37" s="31"/>
      <c r="AA37" s="143"/>
      <c r="AB37" s="156"/>
      <c r="AC37" s="146"/>
    </row>
    <row r="38" spans="1:29" ht="13.9" customHeight="1" thickBot="1" x14ac:dyDescent="0.2">
      <c r="A38" s="139"/>
      <c r="B38" s="152"/>
      <c r="C38" s="147">
        <f>SUM(C34:C37)</f>
        <v>4</v>
      </c>
      <c r="D38" s="148"/>
      <c r="E38" s="149">
        <f>SUM(E34:E37)</f>
        <v>2</v>
      </c>
      <c r="F38" s="148"/>
      <c r="G38" s="149">
        <f>SUM(G34:G37)</f>
        <v>8</v>
      </c>
      <c r="H38" s="148"/>
      <c r="I38" s="149">
        <f>SUM(I34:I37)</f>
        <v>6</v>
      </c>
      <c r="J38" s="147"/>
      <c r="K38" s="150">
        <f>SUM(K34:K37)</f>
        <v>0</v>
      </c>
      <c r="L38" s="148"/>
      <c r="M38" s="147">
        <f>SUM(M34:M37)</f>
        <v>8</v>
      </c>
      <c r="N38" s="147"/>
      <c r="O38" s="149">
        <f>SUM(O34:O37)</f>
        <v>4</v>
      </c>
      <c r="P38" s="148"/>
      <c r="Q38" s="147">
        <f>SUM(Q34:Q37)</f>
        <v>4</v>
      </c>
      <c r="R38" s="147"/>
      <c r="S38" s="149">
        <f>SUM(S34:S37)</f>
        <v>4</v>
      </c>
      <c r="T38" s="164"/>
      <c r="U38" s="147">
        <f>SUM(U34:U37)</f>
        <v>2</v>
      </c>
      <c r="V38" s="147"/>
      <c r="W38" s="149">
        <f>SUM(W34:W37)</f>
        <v>8</v>
      </c>
      <c r="X38" s="148"/>
      <c r="Y38" s="147">
        <f>SUM(Y34:Y37)</f>
        <v>0</v>
      </c>
      <c r="Z38" s="148"/>
      <c r="AA38" s="143"/>
      <c r="AB38" s="156"/>
      <c r="AC38" s="133"/>
    </row>
    <row r="39" spans="1:29" ht="13.9" customHeight="1" x14ac:dyDescent="0.15">
      <c r="A39" s="137" t="s">
        <v>24</v>
      </c>
      <c r="B39" s="151">
        <v>55</v>
      </c>
      <c r="C39" s="24">
        <v>2</v>
      </c>
      <c r="D39" s="25" t="s">
        <v>1042</v>
      </c>
      <c r="E39" s="26">
        <v>5</v>
      </c>
      <c r="F39" s="27" t="s">
        <v>1043</v>
      </c>
      <c r="G39" s="24">
        <v>2</v>
      </c>
      <c r="H39" s="25" t="s">
        <v>1043</v>
      </c>
      <c r="I39" s="26">
        <v>5</v>
      </c>
      <c r="J39" s="25" t="s">
        <v>1044</v>
      </c>
      <c r="K39" s="28"/>
      <c r="L39" s="27"/>
      <c r="M39" s="24">
        <v>5</v>
      </c>
      <c r="N39" s="25" t="s">
        <v>1045</v>
      </c>
      <c r="O39" s="26">
        <v>5</v>
      </c>
      <c r="P39" s="27" t="s">
        <v>1045</v>
      </c>
      <c r="Q39" s="24">
        <v>4</v>
      </c>
      <c r="R39" s="25" t="s">
        <v>1045</v>
      </c>
      <c r="S39" s="26">
        <v>5</v>
      </c>
      <c r="T39" s="29" t="s">
        <v>1046</v>
      </c>
      <c r="U39" s="24">
        <v>4</v>
      </c>
      <c r="V39" s="25" t="s">
        <v>1046</v>
      </c>
      <c r="W39" s="26">
        <v>4</v>
      </c>
      <c r="X39" s="27" t="s">
        <v>1047</v>
      </c>
      <c r="Y39" s="24">
        <v>1</v>
      </c>
      <c r="Z39" s="25" t="s">
        <v>1048</v>
      </c>
      <c r="AA39" s="154">
        <f>SUM(C43:Z43)</f>
        <v>52</v>
      </c>
      <c r="AB39" s="155">
        <v>55</v>
      </c>
      <c r="AC39" s="126" t="s">
        <v>24</v>
      </c>
    </row>
    <row r="40" spans="1:29" ht="13.9" customHeight="1" x14ac:dyDescent="0.15">
      <c r="A40" s="138"/>
      <c r="B40" s="152"/>
      <c r="C40" s="30">
        <v>3</v>
      </c>
      <c r="D40" s="31" t="s">
        <v>1043</v>
      </c>
      <c r="E40" s="32"/>
      <c r="F40" s="33"/>
      <c r="G40" s="30">
        <v>3</v>
      </c>
      <c r="H40" s="31" t="s">
        <v>1044</v>
      </c>
      <c r="I40" s="32"/>
      <c r="J40" s="31"/>
      <c r="K40" s="34"/>
      <c r="L40" s="33"/>
      <c r="M40" s="30"/>
      <c r="N40" s="31"/>
      <c r="O40" s="32"/>
      <c r="P40" s="33"/>
      <c r="Q40" s="30">
        <v>1</v>
      </c>
      <c r="R40" s="31" t="s">
        <v>1046</v>
      </c>
      <c r="S40" s="32"/>
      <c r="T40" s="35"/>
      <c r="U40" s="30">
        <v>1</v>
      </c>
      <c r="V40" s="31" t="s">
        <v>1047</v>
      </c>
      <c r="W40" s="32">
        <v>1</v>
      </c>
      <c r="X40" s="33" t="s">
        <v>1048</v>
      </c>
      <c r="Y40" s="30">
        <v>1</v>
      </c>
      <c r="Z40" s="31" t="s">
        <v>1049</v>
      </c>
      <c r="AA40" s="143"/>
      <c r="AB40" s="156"/>
      <c r="AC40" s="146"/>
    </row>
    <row r="41" spans="1:29" ht="13.9" customHeight="1" x14ac:dyDescent="0.15">
      <c r="A41" s="138"/>
      <c r="B41" s="152"/>
      <c r="C41" s="30"/>
      <c r="D41" s="31"/>
      <c r="E41" s="32"/>
      <c r="F41" s="33"/>
      <c r="G41" s="30"/>
      <c r="H41" s="31"/>
      <c r="I41" s="32"/>
      <c r="J41" s="31"/>
      <c r="K41" s="34"/>
      <c r="L41" s="33"/>
      <c r="M41" s="30"/>
      <c r="N41" s="31"/>
      <c r="O41" s="32"/>
      <c r="P41" s="33"/>
      <c r="Q41" s="30"/>
      <c r="R41" s="31"/>
      <c r="S41" s="32"/>
      <c r="T41" s="35"/>
      <c r="U41" s="30"/>
      <c r="V41" s="31"/>
      <c r="W41" s="32"/>
      <c r="X41" s="33"/>
      <c r="Y41" s="30"/>
      <c r="Z41" s="31"/>
      <c r="AA41" s="143"/>
      <c r="AB41" s="156"/>
      <c r="AC41" s="146"/>
    </row>
    <row r="42" spans="1:29" ht="13.9" customHeight="1" x14ac:dyDescent="0.15">
      <c r="A42" s="138"/>
      <c r="B42" s="152"/>
      <c r="C42" s="30"/>
      <c r="D42" s="31"/>
      <c r="E42" s="32"/>
      <c r="F42" s="33"/>
      <c r="G42" s="30"/>
      <c r="H42" s="31"/>
      <c r="I42" s="32"/>
      <c r="J42" s="31"/>
      <c r="K42" s="34"/>
      <c r="L42" s="33"/>
      <c r="M42" s="30"/>
      <c r="N42" s="31"/>
      <c r="O42" s="32"/>
      <c r="P42" s="33"/>
      <c r="Q42" s="30"/>
      <c r="R42" s="31"/>
      <c r="S42" s="32"/>
      <c r="T42" s="35"/>
      <c r="U42" s="30"/>
      <c r="V42" s="31"/>
      <c r="W42" s="32"/>
      <c r="X42" s="33"/>
      <c r="Y42" s="30"/>
      <c r="Z42" s="31"/>
      <c r="AA42" s="143"/>
      <c r="AB42" s="156"/>
      <c r="AC42" s="146"/>
    </row>
    <row r="43" spans="1:29" ht="13.9" customHeight="1" thickBot="1" x14ac:dyDescent="0.2">
      <c r="A43" s="150"/>
      <c r="B43" s="153"/>
      <c r="C43" s="147">
        <f>SUM(C39:C42)</f>
        <v>5</v>
      </c>
      <c r="D43" s="148"/>
      <c r="E43" s="149">
        <f>SUM(E39:E42)</f>
        <v>5</v>
      </c>
      <c r="F43" s="148"/>
      <c r="G43" s="149">
        <f>SUM(G39:G42)</f>
        <v>5</v>
      </c>
      <c r="H43" s="148"/>
      <c r="I43" s="149">
        <f>SUM(I39:I42)</f>
        <v>5</v>
      </c>
      <c r="J43" s="147"/>
      <c r="K43" s="150">
        <f>SUM(K39:K42)</f>
        <v>0</v>
      </c>
      <c r="L43" s="148"/>
      <c r="M43" s="147">
        <f>SUM(M39:M42)</f>
        <v>5</v>
      </c>
      <c r="N43" s="147"/>
      <c r="O43" s="149">
        <f>SUM(O39:O42)</f>
        <v>5</v>
      </c>
      <c r="P43" s="148"/>
      <c r="Q43" s="147">
        <f>SUM(Q39:Q42)</f>
        <v>5</v>
      </c>
      <c r="R43" s="147"/>
      <c r="S43" s="149">
        <f>SUM(S39:S42)</f>
        <v>5</v>
      </c>
      <c r="T43" s="164"/>
      <c r="U43" s="147">
        <f>SUM(U39:U42)</f>
        <v>5</v>
      </c>
      <c r="V43" s="147"/>
      <c r="W43" s="149">
        <f>SUM(W39:W42)</f>
        <v>5</v>
      </c>
      <c r="X43" s="148"/>
      <c r="Y43" s="147">
        <f>SUM(Y39:Y42)</f>
        <v>2</v>
      </c>
      <c r="Z43" s="148"/>
      <c r="AA43" s="143"/>
      <c r="AB43" s="157"/>
      <c r="AC43" s="127"/>
    </row>
    <row r="44" spans="1:29" ht="13.9" customHeight="1" x14ac:dyDescent="0.15">
      <c r="A44" s="166" t="s">
        <v>7</v>
      </c>
      <c r="B44" s="152">
        <v>90</v>
      </c>
      <c r="C44" s="24">
        <v>1</v>
      </c>
      <c r="D44" s="25" t="s">
        <v>689</v>
      </c>
      <c r="E44" s="26">
        <v>5</v>
      </c>
      <c r="F44" s="27" t="s">
        <v>690</v>
      </c>
      <c r="G44" s="24">
        <v>1</v>
      </c>
      <c r="H44" s="25" t="s">
        <v>1050</v>
      </c>
      <c r="I44" s="26">
        <v>6</v>
      </c>
      <c r="J44" s="25" t="s">
        <v>692</v>
      </c>
      <c r="K44" s="28"/>
      <c r="L44" s="27"/>
      <c r="M44" s="24">
        <v>1</v>
      </c>
      <c r="N44" s="25" t="s">
        <v>689</v>
      </c>
      <c r="O44" s="26">
        <v>7</v>
      </c>
      <c r="P44" s="27" t="s">
        <v>1051</v>
      </c>
      <c r="Q44" s="24">
        <v>6</v>
      </c>
      <c r="R44" s="25" t="s">
        <v>1052</v>
      </c>
      <c r="S44" s="26">
        <v>6</v>
      </c>
      <c r="T44" s="29" t="s">
        <v>694</v>
      </c>
      <c r="U44" s="24">
        <v>4</v>
      </c>
      <c r="V44" s="25" t="s">
        <v>696</v>
      </c>
      <c r="W44" s="26">
        <v>5</v>
      </c>
      <c r="X44" s="27" t="s">
        <v>697</v>
      </c>
      <c r="Y44" s="24">
        <v>3</v>
      </c>
      <c r="Z44" s="25" t="s">
        <v>698</v>
      </c>
      <c r="AA44" s="154">
        <f>SUM(C48:Z48)</f>
        <v>79</v>
      </c>
      <c r="AB44" s="156">
        <v>90</v>
      </c>
      <c r="AC44" s="160" t="s">
        <v>7</v>
      </c>
    </row>
    <row r="45" spans="1:29" ht="13.9" customHeight="1" x14ac:dyDescent="0.15">
      <c r="A45" s="138"/>
      <c r="B45" s="152"/>
      <c r="C45" s="30">
        <v>2</v>
      </c>
      <c r="D45" s="31" t="s">
        <v>699</v>
      </c>
      <c r="E45" s="32">
        <v>5</v>
      </c>
      <c r="F45" s="33" t="s">
        <v>691</v>
      </c>
      <c r="G45" s="30">
        <v>4</v>
      </c>
      <c r="H45" s="31" t="s">
        <v>1053</v>
      </c>
      <c r="I45" s="32"/>
      <c r="J45" s="31"/>
      <c r="K45" s="34"/>
      <c r="L45" s="33"/>
      <c r="M45" s="30">
        <v>2</v>
      </c>
      <c r="N45" s="31" t="s">
        <v>699</v>
      </c>
      <c r="O45" s="32">
        <v>2</v>
      </c>
      <c r="P45" s="33" t="s">
        <v>694</v>
      </c>
      <c r="Q45" s="30"/>
      <c r="R45" s="31"/>
      <c r="S45" s="32">
        <v>2</v>
      </c>
      <c r="T45" s="35" t="s">
        <v>696</v>
      </c>
      <c r="U45" s="30">
        <v>1</v>
      </c>
      <c r="V45" s="31" t="s">
        <v>699</v>
      </c>
      <c r="W45" s="32">
        <v>4</v>
      </c>
      <c r="X45" s="33" t="s">
        <v>698</v>
      </c>
      <c r="Y45" s="30"/>
      <c r="Z45" s="31"/>
      <c r="AA45" s="143"/>
      <c r="AB45" s="156"/>
      <c r="AC45" s="146"/>
    </row>
    <row r="46" spans="1:29" ht="13.9" customHeight="1" x14ac:dyDescent="0.15">
      <c r="A46" s="138"/>
      <c r="B46" s="152"/>
      <c r="C46" s="30">
        <v>5</v>
      </c>
      <c r="D46" s="31" t="s">
        <v>703</v>
      </c>
      <c r="E46" s="32"/>
      <c r="F46" s="33"/>
      <c r="G46" s="30">
        <v>4</v>
      </c>
      <c r="H46" s="31" t="s">
        <v>692</v>
      </c>
      <c r="I46" s="32"/>
      <c r="J46" s="31"/>
      <c r="K46" s="34"/>
      <c r="L46" s="33"/>
      <c r="M46" s="30">
        <v>1</v>
      </c>
      <c r="N46" s="31" t="s">
        <v>693</v>
      </c>
      <c r="O46" s="32"/>
      <c r="P46" s="33"/>
      <c r="Q46" s="30"/>
      <c r="R46" s="31"/>
      <c r="S46" s="32"/>
      <c r="T46" s="35"/>
      <c r="U46" s="30">
        <v>1</v>
      </c>
      <c r="V46" s="31" t="s">
        <v>697</v>
      </c>
      <c r="W46" s="32"/>
      <c r="X46" s="33"/>
      <c r="Y46" s="30"/>
      <c r="Z46" s="31"/>
      <c r="AA46" s="143"/>
      <c r="AB46" s="156"/>
      <c r="AC46" s="146"/>
    </row>
    <row r="47" spans="1:29" ht="13.9" customHeight="1" x14ac:dyDescent="0.15">
      <c r="A47" s="138"/>
      <c r="B47" s="152"/>
      <c r="C47" s="30">
        <v>1</v>
      </c>
      <c r="D47" s="31" t="s">
        <v>690</v>
      </c>
      <c r="E47" s="32"/>
      <c r="F47" s="33"/>
      <c r="G47" s="30"/>
      <c r="H47" s="31"/>
      <c r="I47" s="32"/>
      <c r="J47" s="31"/>
      <c r="K47" s="34"/>
      <c r="L47" s="33"/>
      <c r="M47" s="30"/>
      <c r="N47" s="31"/>
      <c r="O47" s="32"/>
      <c r="P47" s="33"/>
      <c r="Q47" s="30"/>
      <c r="R47" s="31"/>
      <c r="S47" s="32"/>
      <c r="T47" s="35"/>
      <c r="U47" s="30"/>
      <c r="V47" s="31"/>
      <c r="W47" s="32"/>
      <c r="X47" s="33"/>
      <c r="Y47" s="30"/>
      <c r="Z47" s="31"/>
      <c r="AA47" s="143"/>
      <c r="AB47" s="156"/>
      <c r="AC47" s="146"/>
    </row>
    <row r="48" spans="1:29" ht="13.9" customHeight="1" x14ac:dyDescent="0.15">
      <c r="A48" s="139"/>
      <c r="B48" s="152"/>
      <c r="C48" s="136">
        <f>SUM(C44:C47)</f>
        <v>9</v>
      </c>
      <c r="D48" s="135"/>
      <c r="E48" s="134">
        <f>SUM(E44:E47)</f>
        <v>10</v>
      </c>
      <c r="F48" s="135"/>
      <c r="G48" s="134">
        <f>SUM(G44:G47)</f>
        <v>9</v>
      </c>
      <c r="H48" s="135"/>
      <c r="I48" s="134">
        <f>SUM(I44:I47)</f>
        <v>6</v>
      </c>
      <c r="J48" s="136"/>
      <c r="K48" s="159">
        <f>SUM(K44:K47)</f>
        <v>0</v>
      </c>
      <c r="L48" s="135"/>
      <c r="M48" s="136">
        <f>SUM(M44:M47)</f>
        <v>4</v>
      </c>
      <c r="N48" s="136"/>
      <c r="O48" s="134">
        <f>SUM(O44:O47)</f>
        <v>9</v>
      </c>
      <c r="P48" s="135"/>
      <c r="Q48" s="136">
        <f>SUM(Q44:Q47)</f>
        <v>6</v>
      </c>
      <c r="R48" s="136"/>
      <c r="S48" s="134">
        <f>SUM(S44:S47)</f>
        <v>8</v>
      </c>
      <c r="T48" s="158"/>
      <c r="U48" s="136">
        <f>SUM(U44:U47)</f>
        <v>6</v>
      </c>
      <c r="V48" s="136"/>
      <c r="W48" s="134">
        <f>SUM(W44:W47)</f>
        <v>9</v>
      </c>
      <c r="X48" s="135"/>
      <c r="Y48" s="136">
        <f>SUM(Y44:Y47)</f>
        <v>3</v>
      </c>
      <c r="Z48" s="135"/>
      <c r="AA48" s="143"/>
      <c r="AB48" s="156"/>
      <c r="AC48" s="133"/>
    </row>
    <row r="49" spans="1:29" ht="13.9" customHeight="1" x14ac:dyDescent="0.15">
      <c r="A49" s="221" t="s">
        <v>11</v>
      </c>
      <c r="B49" s="152"/>
      <c r="C49" s="36"/>
      <c r="D49" s="37"/>
      <c r="E49" s="38"/>
      <c r="F49" s="39"/>
      <c r="G49" s="36"/>
      <c r="H49" s="37"/>
      <c r="I49" s="38"/>
      <c r="J49" s="37"/>
      <c r="K49" s="40"/>
      <c r="L49" s="39"/>
      <c r="M49" s="36">
        <v>4</v>
      </c>
      <c r="N49" s="37" t="s">
        <v>1054</v>
      </c>
      <c r="O49" s="38"/>
      <c r="P49" s="39"/>
      <c r="Q49" s="36"/>
      <c r="R49" s="37"/>
      <c r="S49" s="38"/>
      <c r="T49" s="41"/>
      <c r="U49" s="36">
        <v>4</v>
      </c>
      <c r="V49" s="37" t="s">
        <v>1054</v>
      </c>
      <c r="W49" s="38"/>
      <c r="X49" s="39"/>
      <c r="Y49" s="36"/>
      <c r="Z49" s="37"/>
      <c r="AA49" s="142">
        <f>SUM(C51:Z51)</f>
        <v>8</v>
      </c>
      <c r="AB49" s="156"/>
      <c r="AC49" s="224" t="s">
        <v>11</v>
      </c>
    </row>
    <row r="50" spans="1:29" ht="13.9" customHeight="1" x14ac:dyDescent="0.15">
      <c r="A50" s="222"/>
      <c r="B50" s="152"/>
      <c r="C50" s="30"/>
      <c r="D50" s="31"/>
      <c r="E50" s="32"/>
      <c r="F50" s="33"/>
      <c r="G50" s="30"/>
      <c r="H50" s="31"/>
      <c r="I50" s="32"/>
      <c r="J50" s="31"/>
      <c r="K50" s="34"/>
      <c r="L50" s="33"/>
      <c r="M50" s="30"/>
      <c r="N50" s="31"/>
      <c r="O50" s="32"/>
      <c r="P50" s="33"/>
      <c r="Q50" s="30"/>
      <c r="R50" s="31"/>
      <c r="S50" s="32"/>
      <c r="T50" s="35"/>
      <c r="U50" s="30"/>
      <c r="V50" s="31"/>
      <c r="W50" s="32"/>
      <c r="X50" s="33"/>
      <c r="Y50" s="30"/>
      <c r="Z50" s="31"/>
      <c r="AA50" s="143"/>
      <c r="AB50" s="156"/>
      <c r="AC50" s="192"/>
    </row>
    <row r="51" spans="1:29" ht="13.9" customHeight="1" thickBot="1" x14ac:dyDescent="0.2">
      <c r="A51" s="223"/>
      <c r="B51" s="152"/>
      <c r="C51" s="147">
        <f>SUM(C49:C50)</f>
        <v>0</v>
      </c>
      <c r="D51" s="148"/>
      <c r="E51" s="149">
        <f>SUM(E49:E50)</f>
        <v>0</v>
      </c>
      <c r="F51" s="148"/>
      <c r="G51" s="149">
        <f>SUM(G49:G50)</f>
        <v>0</v>
      </c>
      <c r="H51" s="148"/>
      <c r="I51" s="149">
        <f>SUM(I49:I50)</f>
        <v>0</v>
      </c>
      <c r="J51" s="147"/>
      <c r="K51" s="150">
        <f>SUM(K49:K50)</f>
        <v>0</v>
      </c>
      <c r="L51" s="148"/>
      <c r="M51" s="147">
        <f>SUM(M49:M50)</f>
        <v>4</v>
      </c>
      <c r="N51" s="147"/>
      <c r="O51" s="149">
        <f>SUM(O49:O50)</f>
        <v>0</v>
      </c>
      <c r="P51" s="148"/>
      <c r="Q51" s="147">
        <f>SUM(Q49:Q50)</f>
        <v>0</v>
      </c>
      <c r="R51" s="147"/>
      <c r="S51" s="149">
        <f>SUM(S49:S50)</f>
        <v>0</v>
      </c>
      <c r="T51" s="164"/>
      <c r="U51" s="147">
        <f>SUM(U49:U50)</f>
        <v>4</v>
      </c>
      <c r="V51" s="147"/>
      <c r="W51" s="149">
        <f>SUM(W49:W50)</f>
        <v>0</v>
      </c>
      <c r="X51" s="148"/>
      <c r="Y51" s="147">
        <f>SUM(Y49:Y50)</f>
        <v>0</v>
      </c>
      <c r="Z51" s="148"/>
      <c r="AA51" s="144"/>
      <c r="AB51" s="156"/>
      <c r="AC51" s="193"/>
    </row>
    <row r="52" spans="1:29" ht="13.9" customHeight="1" x14ac:dyDescent="0.15">
      <c r="A52" s="137" t="s">
        <v>18</v>
      </c>
      <c r="B52" s="151">
        <v>70</v>
      </c>
      <c r="C52" s="24">
        <v>7</v>
      </c>
      <c r="D52" s="25" t="s">
        <v>1055</v>
      </c>
      <c r="E52" s="26">
        <v>1</v>
      </c>
      <c r="F52" s="27" t="s">
        <v>1055</v>
      </c>
      <c r="G52" s="24">
        <v>1</v>
      </c>
      <c r="H52" s="25" t="s">
        <v>1056</v>
      </c>
      <c r="I52" s="26">
        <v>1</v>
      </c>
      <c r="J52" s="25" t="s">
        <v>1057</v>
      </c>
      <c r="K52" s="28"/>
      <c r="L52" s="27"/>
      <c r="M52" s="24">
        <v>7</v>
      </c>
      <c r="N52" s="25" t="s">
        <v>1058</v>
      </c>
      <c r="O52" s="26">
        <v>7</v>
      </c>
      <c r="P52" s="27" t="s">
        <v>1059</v>
      </c>
      <c r="Q52" s="24">
        <v>1</v>
      </c>
      <c r="R52" s="25" t="s">
        <v>1059</v>
      </c>
      <c r="S52" s="26">
        <v>2</v>
      </c>
      <c r="T52" s="29" t="s">
        <v>1060</v>
      </c>
      <c r="U52" s="24">
        <v>6</v>
      </c>
      <c r="V52" s="25" t="s">
        <v>1061</v>
      </c>
      <c r="W52" s="26">
        <v>6</v>
      </c>
      <c r="X52" s="27" t="s">
        <v>1062</v>
      </c>
      <c r="Y52" s="24">
        <v>2</v>
      </c>
      <c r="Z52" s="25" t="s">
        <v>1062</v>
      </c>
      <c r="AA52" s="154">
        <f>SUM(C56:Z56)</f>
        <v>70</v>
      </c>
      <c r="AB52" s="155">
        <v>70</v>
      </c>
      <c r="AC52" s="126" t="s">
        <v>18</v>
      </c>
    </row>
    <row r="53" spans="1:29" ht="13.9" customHeight="1" x14ac:dyDescent="0.15">
      <c r="A53" s="138"/>
      <c r="B53" s="152"/>
      <c r="C53" s="30"/>
      <c r="D53" s="31"/>
      <c r="E53" s="32">
        <v>7</v>
      </c>
      <c r="F53" s="33" t="s">
        <v>1056</v>
      </c>
      <c r="G53" s="30">
        <v>7</v>
      </c>
      <c r="H53" s="31" t="s">
        <v>1057</v>
      </c>
      <c r="I53" s="32">
        <v>2</v>
      </c>
      <c r="J53" s="31" t="s">
        <v>552</v>
      </c>
      <c r="K53" s="34"/>
      <c r="L53" s="33"/>
      <c r="M53" s="30"/>
      <c r="N53" s="31"/>
      <c r="O53" s="32"/>
      <c r="P53" s="33"/>
      <c r="Q53" s="30">
        <v>6</v>
      </c>
      <c r="R53" s="31" t="s">
        <v>1060</v>
      </c>
      <c r="S53" s="32">
        <v>2</v>
      </c>
      <c r="T53" s="35" t="s">
        <v>553</v>
      </c>
      <c r="U53" s="30"/>
      <c r="V53" s="31"/>
      <c r="W53" s="32"/>
      <c r="X53" s="33"/>
      <c r="Y53" s="30">
        <v>2</v>
      </c>
      <c r="Z53" s="31" t="s">
        <v>1063</v>
      </c>
      <c r="AA53" s="143"/>
      <c r="AB53" s="156"/>
      <c r="AC53" s="146"/>
    </row>
    <row r="54" spans="1:29" ht="13.9" customHeight="1" x14ac:dyDescent="0.15">
      <c r="A54" s="138"/>
      <c r="B54" s="152"/>
      <c r="C54" s="30"/>
      <c r="D54" s="31"/>
      <c r="E54" s="32"/>
      <c r="F54" s="33"/>
      <c r="G54" s="30"/>
      <c r="H54" s="31"/>
      <c r="I54" s="32">
        <v>1</v>
      </c>
      <c r="J54" s="31" t="s">
        <v>1058</v>
      </c>
      <c r="K54" s="34"/>
      <c r="L54" s="33"/>
      <c r="M54" s="30"/>
      <c r="N54" s="31"/>
      <c r="O54" s="32"/>
      <c r="P54" s="33"/>
      <c r="Q54" s="30"/>
      <c r="R54" s="31"/>
      <c r="S54" s="32">
        <v>2</v>
      </c>
      <c r="T54" s="35" t="s">
        <v>1061</v>
      </c>
      <c r="U54" s="30"/>
      <c r="V54" s="31"/>
      <c r="W54" s="32"/>
      <c r="X54" s="33"/>
      <c r="Y54" s="30"/>
      <c r="Z54" s="31"/>
      <c r="AA54" s="143"/>
      <c r="AB54" s="156"/>
      <c r="AC54" s="146"/>
    </row>
    <row r="55" spans="1:29" ht="13.9" customHeight="1" x14ac:dyDescent="0.15">
      <c r="A55" s="138"/>
      <c r="B55" s="152"/>
      <c r="C55" s="30"/>
      <c r="D55" s="31"/>
      <c r="E55" s="32"/>
      <c r="F55" s="33"/>
      <c r="G55" s="30"/>
      <c r="H55" s="31"/>
      <c r="I55" s="32"/>
      <c r="J55" s="31"/>
      <c r="K55" s="34"/>
      <c r="L55" s="33"/>
      <c r="M55" s="30"/>
      <c r="N55" s="31"/>
      <c r="O55" s="32"/>
      <c r="P55" s="33"/>
      <c r="Q55" s="30"/>
      <c r="R55" s="31"/>
      <c r="S55" s="32"/>
      <c r="T55" s="35"/>
      <c r="U55" s="30"/>
      <c r="V55" s="31"/>
      <c r="W55" s="32"/>
      <c r="X55" s="33"/>
      <c r="Y55" s="30"/>
      <c r="Z55" s="31"/>
      <c r="AA55" s="143"/>
      <c r="AB55" s="156"/>
      <c r="AC55" s="146"/>
    </row>
    <row r="56" spans="1:29" ht="13.9" customHeight="1" thickBot="1" x14ac:dyDescent="0.2">
      <c r="A56" s="150"/>
      <c r="B56" s="153"/>
      <c r="C56" s="147">
        <f>SUM(C52:C55)</f>
        <v>7</v>
      </c>
      <c r="D56" s="148"/>
      <c r="E56" s="149">
        <f>SUM(E52:E55)</f>
        <v>8</v>
      </c>
      <c r="F56" s="148"/>
      <c r="G56" s="149">
        <f>SUM(G52:G55)</f>
        <v>8</v>
      </c>
      <c r="H56" s="148"/>
      <c r="I56" s="149">
        <f>SUM(I52:I55)</f>
        <v>4</v>
      </c>
      <c r="J56" s="147"/>
      <c r="K56" s="150">
        <f>SUM(K52:K55)</f>
        <v>0</v>
      </c>
      <c r="L56" s="148"/>
      <c r="M56" s="147">
        <f>SUM(M52:M55)</f>
        <v>7</v>
      </c>
      <c r="N56" s="147"/>
      <c r="O56" s="149">
        <f>SUM(O52:O55)</f>
        <v>7</v>
      </c>
      <c r="P56" s="148"/>
      <c r="Q56" s="147">
        <f>SUM(Q52:Q55)</f>
        <v>7</v>
      </c>
      <c r="R56" s="147"/>
      <c r="S56" s="149">
        <f>SUM(S52:S55)</f>
        <v>6</v>
      </c>
      <c r="T56" s="164"/>
      <c r="U56" s="147">
        <f>SUM(U52:U55)</f>
        <v>6</v>
      </c>
      <c r="V56" s="147"/>
      <c r="W56" s="149">
        <f>SUM(W52:W55)</f>
        <v>6</v>
      </c>
      <c r="X56" s="148"/>
      <c r="Y56" s="147">
        <f>SUM(Y52:Y55)</f>
        <v>4</v>
      </c>
      <c r="Z56" s="148"/>
      <c r="AA56" s="143"/>
      <c r="AB56" s="157"/>
      <c r="AC56" s="127"/>
    </row>
    <row r="57" spans="1:29" ht="13.9" customHeight="1" x14ac:dyDescent="0.15">
      <c r="A57" s="225" t="s">
        <v>16</v>
      </c>
      <c r="B57" s="152">
        <v>35</v>
      </c>
      <c r="C57" s="24">
        <v>1</v>
      </c>
      <c r="D57" s="25" t="s">
        <v>1064</v>
      </c>
      <c r="E57" s="26">
        <v>1</v>
      </c>
      <c r="F57" s="27" t="s">
        <v>1065</v>
      </c>
      <c r="G57" s="24">
        <v>1</v>
      </c>
      <c r="H57" s="25" t="s">
        <v>1066</v>
      </c>
      <c r="I57" s="26">
        <v>1</v>
      </c>
      <c r="J57" s="25" t="s">
        <v>1067</v>
      </c>
      <c r="K57" s="28"/>
      <c r="L57" s="27"/>
      <c r="M57" s="24">
        <v>1</v>
      </c>
      <c r="N57" s="25" t="s">
        <v>1068</v>
      </c>
      <c r="O57" s="26">
        <v>1</v>
      </c>
      <c r="P57" s="27" t="s">
        <v>1069</v>
      </c>
      <c r="Q57" s="24">
        <v>1</v>
      </c>
      <c r="R57" s="25" t="s">
        <v>1070</v>
      </c>
      <c r="S57" s="26">
        <v>1</v>
      </c>
      <c r="T57" s="29" t="s">
        <v>1071</v>
      </c>
      <c r="U57" s="24">
        <v>1</v>
      </c>
      <c r="V57" s="25" t="s">
        <v>1072</v>
      </c>
      <c r="W57" s="26">
        <v>1</v>
      </c>
      <c r="X57" s="27" t="s">
        <v>1073</v>
      </c>
      <c r="Y57" s="24">
        <v>1</v>
      </c>
      <c r="Z57" s="25" t="s">
        <v>1074</v>
      </c>
      <c r="AA57" s="154">
        <f>SUM(C61:Z61)</f>
        <v>35</v>
      </c>
      <c r="AB57" s="156">
        <v>35</v>
      </c>
      <c r="AC57" s="227" t="s">
        <v>16</v>
      </c>
    </row>
    <row r="58" spans="1:29" ht="13.9" customHeight="1" x14ac:dyDescent="0.15">
      <c r="A58" s="190"/>
      <c r="B58" s="152"/>
      <c r="C58" s="30">
        <v>1</v>
      </c>
      <c r="D58" s="31" t="s">
        <v>1075</v>
      </c>
      <c r="E58" s="32">
        <v>1</v>
      </c>
      <c r="F58" s="33" t="s">
        <v>1076</v>
      </c>
      <c r="G58" s="30">
        <v>1</v>
      </c>
      <c r="H58" s="31" t="s">
        <v>1077</v>
      </c>
      <c r="I58" s="32">
        <v>1</v>
      </c>
      <c r="J58" s="31" t="s">
        <v>1078</v>
      </c>
      <c r="K58" s="34"/>
      <c r="L58" s="33"/>
      <c r="M58" s="30">
        <v>1</v>
      </c>
      <c r="N58" s="31" t="s">
        <v>1079</v>
      </c>
      <c r="O58" s="32">
        <v>1</v>
      </c>
      <c r="P58" s="33" t="s">
        <v>1080</v>
      </c>
      <c r="Q58" s="30">
        <v>1</v>
      </c>
      <c r="R58" s="31" t="s">
        <v>1081</v>
      </c>
      <c r="S58" s="32">
        <v>1</v>
      </c>
      <c r="T58" s="35" t="s">
        <v>1082</v>
      </c>
      <c r="U58" s="30">
        <v>1</v>
      </c>
      <c r="V58" s="31" t="s">
        <v>1083</v>
      </c>
      <c r="W58" s="32">
        <v>1</v>
      </c>
      <c r="X58" s="33" t="s">
        <v>1084</v>
      </c>
      <c r="Y58" s="30">
        <v>1</v>
      </c>
      <c r="Z58" s="31" t="s">
        <v>1085</v>
      </c>
      <c r="AA58" s="143"/>
      <c r="AB58" s="156"/>
      <c r="AC58" s="192"/>
    </row>
    <row r="59" spans="1:29" ht="13.9" customHeight="1" x14ac:dyDescent="0.15">
      <c r="A59" s="190"/>
      <c r="B59" s="152"/>
      <c r="C59" s="30">
        <v>1</v>
      </c>
      <c r="D59" s="31" t="s">
        <v>1086</v>
      </c>
      <c r="E59" s="32">
        <v>1</v>
      </c>
      <c r="F59" s="33" t="s">
        <v>1087</v>
      </c>
      <c r="G59" s="30">
        <v>1</v>
      </c>
      <c r="H59" s="31" t="s">
        <v>1088</v>
      </c>
      <c r="I59" s="32"/>
      <c r="J59" s="31"/>
      <c r="K59" s="34"/>
      <c r="L59" s="33"/>
      <c r="M59" s="30">
        <v>1</v>
      </c>
      <c r="N59" s="31" t="s">
        <v>1089</v>
      </c>
      <c r="O59" s="32">
        <v>1</v>
      </c>
      <c r="P59" s="33" t="s">
        <v>1090</v>
      </c>
      <c r="Q59" s="30">
        <v>1</v>
      </c>
      <c r="R59" s="31" t="s">
        <v>1091</v>
      </c>
      <c r="S59" s="32">
        <v>1</v>
      </c>
      <c r="T59" s="35" t="s">
        <v>1092</v>
      </c>
      <c r="U59" s="30">
        <v>1</v>
      </c>
      <c r="V59" s="31" t="s">
        <v>1093</v>
      </c>
      <c r="W59" s="32">
        <v>1</v>
      </c>
      <c r="X59" s="33" t="s">
        <v>1094</v>
      </c>
      <c r="Y59" s="30"/>
      <c r="Z59" s="31"/>
      <c r="AA59" s="143"/>
      <c r="AB59" s="156"/>
      <c r="AC59" s="192"/>
    </row>
    <row r="60" spans="1:29" ht="13.9" customHeight="1" x14ac:dyDescent="0.15">
      <c r="A60" s="190"/>
      <c r="B60" s="152"/>
      <c r="C60" s="30"/>
      <c r="D60" s="31"/>
      <c r="E60" s="32">
        <v>1</v>
      </c>
      <c r="F60" s="33" t="s">
        <v>1095</v>
      </c>
      <c r="G60" s="30">
        <v>1</v>
      </c>
      <c r="H60" s="31" t="s">
        <v>1096</v>
      </c>
      <c r="I60" s="32"/>
      <c r="J60" s="31"/>
      <c r="K60" s="34"/>
      <c r="L60" s="33"/>
      <c r="M60" s="30"/>
      <c r="N60" s="31"/>
      <c r="O60" s="32">
        <v>1</v>
      </c>
      <c r="P60" s="33" t="s">
        <v>1097</v>
      </c>
      <c r="Q60" s="30">
        <v>1</v>
      </c>
      <c r="R60" s="31" t="s">
        <v>1098</v>
      </c>
      <c r="S60" s="32"/>
      <c r="T60" s="35"/>
      <c r="U60" s="30"/>
      <c r="V60" s="31"/>
      <c r="W60" s="32"/>
      <c r="X60" s="33"/>
      <c r="Y60" s="30"/>
      <c r="Z60" s="31"/>
      <c r="AA60" s="143"/>
      <c r="AB60" s="156"/>
      <c r="AC60" s="192"/>
    </row>
    <row r="61" spans="1:29" ht="13.9" customHeight="1" thickBot="1" x14ac:dyDescent="0.2">
      <c r="A61" s="226"/>
      <c r="B61" s="152"/>
      <c r="C61" s="147">
        <f>SUM(C57:C60)</f>
        <v>3</v>
      </c>
      <c r="D61" s="148"/>
      <c r="E61" s="149">
        <f>SUM(E57:E60)</f>
        <v>4</v>
      </c>
      <c r="F61" s="148"/>
      <c r="G61" s="149">
        <f>SUM(G57:G60)</f>
        <v>4</v>
      </c>
      <c r="H61" s="148"/>
      <c r="I61" s="149">
        <f>SUM(I57:I60)</f>
        <v>2</v>
      </c>
      <c r="J61" s="147"/>
      <c r="K61" s="150">
        <f>SUM(K57:K60)</f>
        <v>0</v>
      </c>
      <c r="L61" s="148"/>
      <c r="M61" s="147">
        <f>SUM(M57:M60)</f>
        <v>3</v>
      </c>
      <c r="N61" s="147"/>
      <c r="O61" s="149">
        <f>SUM(O57:O60)</f>
        <v>4</v>
      </c>
      <c r="P61" s="148"/>
      <c r="Q61" s="147">
        <f>SUM(Q57:Q60)</f>
        <v>4</v>
      </c>
      <c r="R61" s="147"/>
      <c r="S61" s="149">
        <f>SUM(S57:S60)</f>
        <v>3</v>
      </c>
      <c r="T61" s="164"/>
      <c r="U61" s="147">
        <f>SUM(U57:U60)</f>
        <v>3</v>
      </c>
      <c r="V61" s="147"/>
      <c r="W61" s="149">
        <f>SUM(W57:W60)</f>
        <v>3</v>
      </c>
      <c r="X61" s="148"/>
      <c r="Y61" s="147">
        <f>SUM(Y57:Y60)</f>
        <v>2</v>
      </c>
      <c r="Z61" s="148"/>
      <c r="AA61" s="143"/>
      <c r="AB61" s="156"/>
      <c r="AC61" s="228"/>
    </row>
    <row r="62" spans="1:29" ht="13.9" customHeight="1" x14ac:dyDescent="0.15">
      <c r="A62" s="169" t="s">
        <v>28</v>
      </c>
      <c r="B62" s="151">
        <v>35</v>
      </c>
      <c r="C62" s="30">
        <v>1</v>
      </c>
      <c r="D62" s="31" t="s">
        <v>592</v>
      </c>
      <c r="E62" s="32">
        <v>1</v>
      </c>
      <c r="F62" s="33" t="s">
        <v>593</v>
      </c>
      <c r="G62" s="30">
        <v>2</v>
      </c>
      <c r="H62" s="31" t="s">
        <v>594</v>
      </c>
      <c r="I62" s="32">
        <v>1</v>
      </c>
      <c r="J62" s="31" t="s">
        <v>595</v>
      </c>
      <c r="K62" s="34">
        <v>1</v>
      </c>
      <c r="L62" s="33" t="s">
        <v>593</v>
      </c>
      <c r="M62" s="30"/>
      <c r="N62" s="31"/>
      <c r="O62" s="32"/>
      <c r="P62" s="33"/>
      <c r="Q62" s="30"/>
      <c r="R62" s="31"/>
      <c r="S62" s="32"/>
      <c r="T62" s="35"/>
      <c r="U62" s="30"/>
      <c r="V62" s="31"/>
      <c r="W62" s="32"/>
      <c r="X62" s="33"/>
      <c r="Y62" s="30"/>
      <c r="Z62" s="31"/>
      <c r="AA62" s="154">
        <f>SUM(C65:Z65)</f>
        <v>13</v>
      </c>
      <c r="AB62" s="155">
        <v>35</v>
      </c>
      <c r="AC62" s="132" t="s">
        <v>28</v>
      </c>
    </row>
    <row r="63" spans="1:29" ht="13.9" customHeight="1" x14ac:dyDescent="0.15">
      <c r="A63" s="138"/>
      <c r="B63" s="152"/>
      <c r="C63" s="30">
        <v>2</v>
      </c>
      <c r="D63" s="31" t="s">
        <v>591</v>
      </c>
      <c r="E63" s="32">
        <v>1</v>
      </c>
      <c r="F63" s="33" t="s">
        <v>592</v>
      </c>
      <c r="G63" s="30">
        <v>1</v>
      </c>
      <c r="H63" s="31" t="s">
        <v>592</v>
      </c>
      <c r="I63" s="32">
        <v>1</v>
      </c>
      <c r="J63" s="31" t="s">
        <v>592</v>
      </c>
      <c r="K63" s="34">
        <v>2</v>
      </c>
      <c r="L63" s="33" t="s">
        <v>591</v>
      </c>
      <c r="M63" s="30"/>
      <c r="N63" s="31"/>
      <c r="O63" s="32"/>
      <c r="P63" s="33"/>
      <c r="Q63" s="30"/>
      <c r="R63" s="31"/>
      <c r="S63" s="32"/>
      <c r="T63" s="35"/>
      <c r="U63" s="30"/>
      <c r="V63" s="31"/>
      <c r="W63" s="32"/>
      <c r="X63" s="33"/>
      <c r="Y63" s="30"/>
      <c r="Z63" s="31"/>
      <c r="AA63" s="143"/>
      <c r="AB63" s="156"/>
      <c r="AC63" s="146"/>
    </row>
    <row r="64" spans="1:29" ht="13.9" customHeight="1" x14ac:dyDescent="0.15">
      <c r="A64" s="138"/>
      <c r="B64" s="152"/>
      <c r="C64" s="30"/>
      <c r="D64" s="31"/>
      <c r="E64" s="32"/>
      <c r="F64" s="33"/>
      <c r="G64" s="30"/>
      <c r="H64" s="31"/>
      <c r="I64" s="32"/>
      <c r="J64" s="31"/>
      <c r="K64" s="34"/>
      <c r="L64" s="33"/>
      <c r="M64" s="30"/>
      <c r="N64" s="31"/>
      <c r="O64" s="32"/>
      <c r="P64" s="33"/>
      <c r="Q64" s="30"/>
      <c r="R64" s="31"/>
      <c r="S64" s="32"/>
      <c r="T64" s="35"/>
      <c r="U64" s="30"/>
      <c r="V64" s="31"/>
      <c r="W64" s="32"/>
      <c r="X64" s="33"/>
      <c r="Y64" s="30"/>
      <c r="Z64" s="31"/>
      <c r="AA64" s="143"/>
      <c r="AB64" s="156"/>
      <c r="AC64" s="146"/>
    </row>
    <row r="65" spans="1:29" ht="13.9" customHeight="1" thickBot="1" x14ac:dyDescent="0.2">
      <c r="A65" s="150"/>
      <c r="B65" s="153"/>
      <c r="C65" s="147">
        <f>SUM(C62:C64)</f>
        <v>3</v>
      </c>
      <c r="D65" s="148"/>
      <c r="E65" s="149">
        <f>SUM(E62:E64)</f>
        <v>2</v>
      </c>
      <c r="F65" s="148"/>
      <c r="G65" s="149">
        <f>SUM(G62:G64)</f>
        <v>3</v>
      </c>
      <c r="H65" s="148"/>
      <c r="I65" s="149">
        <f>SUM(I62:I64)</f>
        <v>2</v>
      </c>
      <c r="J65" s="147"/>
      <c r="K65" s="150">
        <f>SUM(K62:K64)</f>
        <v>3</v>
      </c>
      <c r="L65" s="148"/>
      <c r="M65" s="147">
        <f>SUM(M62:M64)</f>
        <v>0</v>
      </c>
      <c r="N65" s="147"/>
      <c r="O65" s="149">
        <f>SUM(O62:O64)</f>
        <v>0</v>
      </c>
      <c r="P65" s="148"/>
      <c r="Q65" s="147">
        <f>SUM(Q62:Q64)</f>
        <v>0</v>
      </c>
      <c r="R65" s="147"/>
      <c r="S65" s="149">
        <f>SUM(S62:S64)</f>
        <v>0</v>
      </c>
      <c r="T65" s="164"/>
      <c r="U65" s="147">
        <f>SUM(U62:U64)</f>
        <v>0</v>
      </c>
      <c r="V65" s="147"/>
      <c r="W65" s="149">
        <f>SUM(W62:W64)</f>
        <v>0</v>
      </c>
      <c r="X65" s="148"/>
      <c r="Y65" s="147">
        <f>SUM(Y62:Y64)</f>
        <v>0</v>
      </c>
      <c r="Z65" s="148"/>
      <c r="AA65" s="144"/>
      <c r="AB65" s="157"/>
      <c r="AC65" s="127"/>
    </row>
    <row r="66" spans="1:29" ht="13.9" customHeight="1" x14ac:dyDescent="0.15">
      <c r="A66" s="170" t="s">
        <v>30</v>
      </c>
      <c r="B66" s="151">
        <v>12</v>
      </c>
      <c r="C66" s="24">
        <v>3</v>
      </c>
      <c r="D66" s="25" t="s">
        <v>605</v>
      </c>
      <c r="E66" s="26">
        <v>1</v>
      </c>
      <c r="F66" s="27" t="s">
        <v>606</v>
      </c>
      <c r="G66" s="24">
        <v>1</v>
      </c>
      <c r="H66" s="25" t="s">
        <v>177</v>
      </c>
      <c r="I66" s="26"/>
      <c r="J66" s="25"/>
      <c r="K66" s="28"/>
      <c r="L66" s="27"/>
      <c r="M66" s="24">
        <v>1</v>
      </c>
      <c r="N66" s="25" t="s">
        <v>607</v>
      </c>
      <c r="O66" s="26">
        <v>1</v>
      </c>
      <c r="P66" s="27" t="s">
        <v>608</v>
      </c>
      <c r="Q66" s="24"/>
      <c r="R66" s="25"/>
      <c r="S66" s="26"/>
      <c r="T66" s="29"/>
      <c r="U66" s="24">
        <v>5</v>
      </c>
      <c r="V66" s="25" t="s">
        <v>609</v>
      </c>
      <c r="W66" s="26"/>
      <c r="X66" s="27"/>
      <c r="Y66" s="24"/>
      <c r="Z66" s="25"/>
      <c r="AA66" s="154">
        <f>SUM(C69:Z69)</f>
        <v>12</v>
      </c>
      <c r="AB66" s="155">
        <v>12</v>
      </c>
      <c r="AC66" s="176" t="s">
        <v>30</v>
      </c>
    </row>
    <row r="67" spans="1:29" ht="13.9" customHeight="1" x14ac:dyDescent="0.15">
      <c r="A67" s="171"/>
      <c r="B67" s="152"/>
      <c r="C67" s="30"/>
      <c r="D67" s="31"/>
      <c r="E67" s="32"/>
      <c r="F67" s="33"/>
      <c r="G67" s="30"/>
      <c r="H67" s="31"/>
      <c r="I67" s="32"/>
      <c r="J67" s="31"/>
      <c r="K67" s="34"/>
      <c r="L67" s="33"/>
      <c r="M67" s="30"/>
      <c r="N67" s="31"/>
      <c r="O67" s="32"/>
      <c r="P67" s="33"/>
      <c r="Q67" s="30"/>
      <c r="R67" s="31"/>
      <c r="S67" s="32"/>
      <c r="T67" s="35"/>
      <c r="U67" s="30"/>
      <c r="V67" s="31"/>
      <c r="W67" s="32"/>
      <c r="X67" s="33"/>
      <c r="Y67" s="30"/>
      <c r="Z67" s="31"/>
      <c r="AA67" s="143"/>
      <c r="AB67" s="156"/>
      <c r="AC67" s="177"/>
    </row>
    <row r="68" spans="1:29" ht="13.9" customHeight="1" x14ac:dyDescent="0.15">
      <c r="A68" s="171"/>
      <c r="B68" s="152"/>
      <c r="C68" s="30"/>
      <c r="D68" s="31"/>
      <c r="E68" s="32"/>
      <c r="F68" s="33"/>
      <c r="G68" s="30"/>
      <c r="H68" s="31"/>
      <c r="I68" s="32"/>
      <c r="J68" s="31"/>
      <c r="K68" s="34"/>
      <c r="L68" s="33"/>
      <c r="M68" s="30"/>
      <c r="N68" s="31"/>
      <c r="O68" s="32"/>
      <c r="P68" s="33"/>
      <c r="Q68" s="30"/>
      <c r="R68" s="31"/>
      <c r="S68" s="32"/>
      <c r="T68" s="35"/>
      <c r="U68" s="30"/>
      <c r="V68" s="31"/>
      <c r="W68" s="32"/>
      <c r="X68" s="33"/>
      <c r="Y68" s="30"/>
      <c r="Z68" s="31"/>
      <c r="AA68" s="143"/>
      <c r="AB68" s="156"/>
      <c r="AC68" s="177"/>
    </row>
    <row r="69" spans="1:29" ht="13.9" customHeight="1" x14ac:dyDescent="0.15">
      <c r="A69" s="172"/>
      <c r="B69" s="173"/>
      <c r="C69" s="161">
        <f>SUM(C66:C68)</f>
        <v>3</v>
      </c>
      <c r="D69" s="162"/>
      <c r="E69" s="163">
        <f>SUM(E66:E68)</f>
        <v>1</v>
      </c>
      <c r="F69" s="162"/>
      <c r="G69" s="163">
        <f>SUM(G66:G68)</f>
        <v>1</v>
      </c>
      <c r="H69" s="162"/>
      <c r="I69" s="163">
        <f>SUM(I66:I68)</f>
        <v>0</v>
      </c>
      <c r="J69" s="161"/>
      <c r="K69" s="139">
        <f>SUM(K66:K68)</f>
        <v>0</v>
      </c>
      <c r="L69" s="162"/>
      <c r="M69" s="161">
        <f>SUM(M66:M68)</f>
        <v>1</v>
      </c>
      <c r="N69" s="161"/>
      <c r="O69" s="163">
        <f>SUM(O66:O68)</f>
        <v>1</v>
      </c>
      <c r="P69" s="162"/>
      <c r="Q69" s="161">
        <f>SUM(Q66:Q68)</f>
        <v>0</v>
      </c>
      <c r="R69" s="161"/>
      <c r="S69" s="163">
        <f>SUM(S66:S68)</f>
        <v>0</v>
      </c>
      <c r="T69" s="165"/>
      <c r="U69" s="161">
        <f>SUM(U66:U68)</f>
        <v>5</v>
      </c>
      <c r="V69" s="161"/>
      <c r="W69" s="163">
        <f>SUM(W66:W68)</f>
        <v>0</v>
      </c>
      <c r="X69" s="162"/>
      <c r="Y69" s="161">
        <f>SUM(Y66:Y68)</f>
        <v>0</v>
      </c>
      <c r="Z69" s="162"/>
      <c r="AA69" s="174"/>
      <c r="AB69" s="175"/>
      <c r="AC69" s="178"/>
    </row>
    <row r="70" spans="1:29" ht="13.9" customHeight="1" x14ac:dyDescent="0.15">
      <c r="A70" s="102" t="s">
        <v>29</v>
      </c>
      <c r="B70" s="103">
        <v>23</v>
      </c>
      <c r="C70" s="36"/>
      <c r="D70" s="48"/>
      <c r="E70" s="38"/>
      <c r="F70" s="49"/>
      <c r="G70" s="36"/>
      <c r="H70" s="48"/>
      <c r="I70" s="38"/>
      <c r="J70" s="48"/>
      <c r="K70" s="40"/>
      <c r="L70" s="49"/>
      <c r="M70" s="36"/>
      <c r="N70" s="48"/>
      <c r="O70" s="38"/>
      <c r="P70" s="49"/>
      <c r="Q70" s="36"/>
      <c r="R70" s="48"/>
      <c r="S70" s="38"/>
      <c r="T70" s="50"/>
      <c r="U70" s="36"/>
      <c r="V70" s="48"/>
      <c r="W70" s="38"/>
      <c r="X70" s="49"/>
      <c r="Y70" s="36"/>
      <c r="Z70" s="48"/>
      <c r="AA70" s="179">
        <f>SUM(C71:Z71)</f>
        <v>0</v>
      </c>
      <c r="AB70" s="180">
        <v>23</v>
      </c>
      <c r="AC70" s="182" t="s">
        <v>29</v>
      </c>
    </row>
    <row r="71" spans="1:29" ht="13.9" customHeight="1" thickBot="1" x14ac:dyDescent="0.2">
      <c r="A71" s="51" t="s">
        <v>34</v>
      </c>
      <c r="B71" s="52"/>
      <c r="C71" s="183">
        <f>$B$71*C70/45</f>
        <v>0</v>
      </c>
      <c r="D71" s="184"/>
      <c r="E71" s="185">
        <f>$B$71*E70/45</f>
        <v>0</v>
      </c>
      <c r="F71" s="185"/>
      <c r="G71" s="185">
        <f>$B$71*G70/45</f>
        <v>0</v>
      </c>
      <c r="H71" s="185"/>
      <c r="I71" s="184">
        <f>$B$71*I70/45</f>
        <v>0</v>
      </c>
      <c r="J71" s="184"/>
      <c r="K71" s="186">
        <f>$B$71*K70/45</f>
        <v>0</v>
      </c>
      <c r="L71" s="185"/>
      <c r="M71" s="187">
        <f>$B$71*M70/45</f>
        <v>0</v>
      </c>
      <c r="N71" s="188"/>
      <c r="O71" s="185">
        <f>$B$71*O70/45</f>
        <v>0</v>
      </c>
      <c r="P71" s="185"/>
      <c r="Q71" s="187">
        <f>$B$71*Q70/45</f>
        <v>0</v>
      </c>
      <c r="R71" s="188"/>
      <c r="S71" s="185">
        <f>$B$71*S70/45</f>
        <v>0</v>
      </c>
      <c r="T71" s="189"/>
      <c r="U71" s="187">
        <f>$B$71*U70/45</f>
        <v>0</v>
      </c>
      <c r="V71" s="188"/>
      <c r="W71" s="185">
        <f>$B$71*W70/45</f>
        <v>0</v>
      </c>
      <c r="X71" s="185"/>
      <c r="Y71" s="187">
        <f>$B$71*Y70/45</f>
        <v>0</v>
      </c>
      <c r="Z71" s="185"/>
      <c r="AA71" s="144"/>
      <c r="AB71" s="181"/>
      <c r="AC71" s="153"/>
    </row>
    <row r="72" spans="1:29" ht="13.9" customHeight="1" x14ac:dyDescent="0.15">
      <c r="A72" s="169" t="s">
        <v>15</v>
      </c>
      <c r="B72" s="151">
        <v>35</v>
      </c>
      <c r="C72" s="24">
        <v>2</v>
      </c>
      <c r="D72" s="25" t="s">
        <v>597</v>
      </c>
      <c r="E72" s="26">
        <v>2</v>
      </c>
      <c r="F72" s="27" t="s">
        <v>598</v>
      </c>
      <c r="G72" s="24">
        <v>1</v>
      </c>
      <c r="H72" s="25" t="s">
        <v>592</v>
      </c>
      <c r="I72" s="26">
        <v>1</v>
      </c>
      <c r="J72" s="25" t="s">
        <v>592</v>
      </c>
      <c r="K72" s="28"/>
      <c r="L72" s="27"/>
      <c r="M72" s="24">
        <v>1</v>
      </c>
      <c r="N72" s="25" t="s">
        <v>592</v>
      </c>
      <c r="O72" s="26">
        <v>1</v>
      </c>
      <c r="P72" s="27" t="s">
        <v>592</v>
      </c>
      <c r="Q72" s="24">
        <v>1</v>
      </c>
      <c r="R72" s="25" t="s">
        <v>592</v>
      </c>
      <c r="S72" s="26">
        <v>1</v>
      </c>
      <c r="T72" s="29" t="s">
        <v>592</v>
      </c>
      <c r="U72" s="24">
        <v>1</v>
      </c>
      <c r="V72" s="25" t="s">
        <v>592</v>
      </c>
      <c r="W72" s="26">
        <v>1</v>
      </c>
      <c r="X72" s="27" t="s">
        <v>592</v>
      </c>
      <c r="Y72" s="24">
        <v>5</v>
      </c>
      <c r="Z72" s="25" t="s">
        <v>599</v>
      </c>
      <c r="AA72" s="154">
        <f>SUM(C76:Z76)</f>
        <v>35</v>
      </c>
      <c r="AB72" s="155">
        <v>35</v>
      </c>
      <c r="AC72" s="132" t="s">
        <v>15</v>
      </c>
    </row>
    <row r="73" spans="1:29" ht="13.9" customHeight="1" x14ac:dyDescent="0.15">
      <c r="A73" s="190"/>
      <c r="B73" s="152"/>
      <c r="C73" s="30"/>
      <c r="D73" s="31"/>
      <c r="E73" s="32"/>
      <c r="F73" s="33"/>
      <c r="G73" s="30"/>
      <c r="H73" s="31"/>
      <c r="I73" s="32">
        <v>2</v>
      </c>
      <c r="J73" s="31" t="s">
        <v>600</v>
      </c>
      <c r="K73" s="34"/>
      <c r="L73" s="33"/>
      <c r="M73" s="30">
        <v>3</v>
      </c>
      <c r="N73" s="31" t="s">
        <v>601</v>
      </c>
      <c r="O73" s="32">
        <v>2</v>
      </c>
      <c r="P73" s="33" t="s">
        <v>602</v>
      </c>
      <c r="Q73" s="30">
        <v>1</v>
      </c>
      <c r="R73" s="31" t="s">
        <v>603</v>
      </c>
      <c r="S73" s="32"/>
      <c r="T73" s="35"/>
      <c r="U73" s="30">
        <v>3</v>
      </c>
      <c r="V73" s="31" t="s">
        <v>594</v>
      </c>
      <c r="W73" s="32">
        <v>2</v>
      </c>
      <c r="X73" s="33" t="s">
        <v>594</v>
      </c>
      <c r="Y73" s="30"/>
      <c r="Z73" s="31"/>
      <c r="AA73" s="143"/>
      <c r="AB73" s="156"/>
      <c r="AC73" s="192"/>
    </row>
    <row r="74" spans="1:29" ht="13.9" customHeight="1" x14ac:dyDescent="0.15">
      <c r="A74" s="190"/>
      <c r="B74" s="152"/>
      <c r="C74" s="30"/>
      <c r="D74" s="31"/>
      <c r="E74" s="32"/>
      <c r="F74" s="33"/>
      <c r="G74" s="30"/>
      <c r="H74" s="31"/>
      <c r="I74" s="32">
        <v>2</v>
      </c>
      <c r="J74" s="31" t="s">
        <v>601</v>
      </c>
      <c r="K74" s="34"/>
      <c r="L74" s="33"/>
      <c r="M74" s="30">
        <v>3</v>
      </c>
      <c r="N74" s="31" t="s">
        <v>604</v>
      </c>
      <c r="O74" s="32"/>
      <c r="P74" s="33"/>
      <c r="Q74" s="30"/>
      <c r="R74" s="31"/>
      <c r="S74" s="32"/>
      <c r="T74" s="35"/>
      <c r="U74" s="30"/>
      <c r="V74" s="31"/>
      <c r="W74" s="32"/>
      <c r="X74" s="33"/>
      <c r="Y74" s="30"/>
      <c r="Z74" s="31"/>
      <c r="AA74" s="143"/>
      <c r="AB74" s="156"/>
      <c r="AC74" s="192"/>
    </row>
    <row r="75" spans="1:29" ht="13.9" customHeight="1" x14ac:dyDescent="0.15">
      <c r="A75" s="190"/>
      <c r="B75" s="152"/>
      <c r="C75" s="30"/>
      <c r="D75" s="31"/>
      <c r="E75" s="32"/>
      <c r="F75" s="33"/>
      <c r="G75" s="30"/>
      <c r="H75" s="31"/>
      <c r="I75" s="32"/>
      <c r="J75" s="31"/>
      <c r="K75" s="34"/>
      <c r="L75" s="33"/>
      <c r="M75" s="30"/>
      <c r="N75" s="31"/>
      <c r="O75" s="32"/>
      <c r="P75" s="33"/>
      <c r="Q75" s="30"/>
      <c r="R75" s="31"/>
      <c r="S75" s="32"/>
      <c r="T75" s="35"/>
      <c r="U75" s="30"/>
      <c r="V75" s="31"/>
      <c r="W75" s="32"/>
      <c r="X75" s="33"/>
      <c r="Y75" s="30"/>
      <c r="Z75" s="31"/>
      <c r="AA75" s="143"/>
      <c r="AB75" s="156"/>
      <c r="AC75" s="192"/>
    </row>
    <row r="76" spans="1:29" ht="13.9" customHeight="1" thickBot="1" x14ac:dyDescent="0.2">
      <c r="A76" s="191"/>
      <c r="B76" s="153"/>
      <c r="C76" s="147">
        <f>SUM(C72:C75)</f>
        <v>2</v>
      </c>
      <c r="D76" s="148"/>
      <c r="E76" s="149">
        <f>SUM(E72:E75)</f>
        <v>2</v>
      </c>
      <c r="F76" s="148"/>
      <c r="G76" s="149">
        <f>SUM(G72:G75)</f>
        <v>1</v>
      </c>
      <c r="H76" s="148"/>
      <c r="I76" s="149">
        <f>SUM(I72:I75)</f>
        <v>5</v>
      </c>
      <c r="J76" s="147"/>
      <c r="K76" s="150">
        <f>SUM(K72:K75)</f>
        <v>0</v>
      </c>
      <c r="L76" s="148"/>
      <c r="M76" s="147">
        <f>SUM(M72:M75)</f>
        <v>7</v>
      </c>
      <c r="N76" s="147"/>
      <c r="O76" s="149">
        <f>SUM(O72:O75)</f>
        <v>3</v>
      </c>
      <c r="P76" s="148"/>
      <c r="Q76" s="147">
        <f>SUM(Q72:Q75)</f>
        <v>2</v>
      </c>
      <c r="R76" s="147"/>
      <c r="S76" s="149">
        <f>SUM(S72:S75)</f>
        <v>1</v>
      </c>
      <c r="T76" s="164"/>
      <c r="U76" s="147">
        <f>SUM(U72:U75)</f>
        <v>4</v>
      </c>
      <c r="V76" s="147"/>
      <c r="W76" s="149">
        <f>SUM(W72:W75)</f>
        <v>3</v>
      </c>
      <c r="X76" s="148"/>
      <c r="Y76" s="147">
        <f>SUM(Y72:Y75)</f>
        <v>5</v>
      </c>
      <c r="Z76" s="148"/>
      <c r="AA76" s="143"/>
      <c r="AB76" s="157"/>
      <c r="AC76" s="193"/>
    </row>
    <row r="77" spans="1:29" ht="13.9" customHeight="1" x14ac:dyDescent="0.15">
      <c r="A77" s="106" t="s">
        <v>14</v>
      </c>
      <c r="B77" s="194"/>
      <c r="C77" s="42">
        <v>1</v>
      </c>
      <c r="D77" s="195"/>
      <c r="E77" s="44">
        <v>1</v>
      </c>
      <c r="F77" s="195"/>
      <c r="G77" s="42">
        <v>1</v>
      </c>
      <c r="H77" s="195"/>
      <c r="I77" s="44">
        <v>1</v>
      </c>
      <c r="J77" s="198"/>
      <c r="K77" s="46">
        <v>1</v>
      </c>
      <c r="L77" s="195"/>
      <c r="M77" s="42">
        <v>1</v>
      </c>
      <c r="N77" s="198"/>
      <c r="O77" s="44">
        <v>1</v>
      </c>
      <c r="P77" s="195"/>
      <c r="Q77" s="42">
        <v>1</v>
      </c>
      <c r="R77" s="198"/>
      <c r="S77" s="44">
        <v>1</v>
      </c>
      <c r="T77" s="202"/>
      <c r="U77" s="42">
        <v>1</v>
      </c>
      <c r="V77" s="198"/>
      <c r="W77" s="44">
        <v>1</v>
      </c>
      <c r="X77" s="195"/>
      <c r="Y77" s="42">
        <v>1</v>
      </c>
      <c r="Z77" s="195"/>
      <c r="AA77" s="154">
        <f>SUM(C80:Z80)</f>
        <v>24</v>
      </c>
      <c r="AB77" s="201"/>
      <c r="AC77" s="107" t="s">
        <v>14</v>
      </c>
    </row>
    <row r="78" spans="1:29" ht="13.9" customHeight="1" x14ac:dyDescent="0.15">
      <c r="A78" s="100" t="s">
        <v>31</v>
      </c>
      <c r="B78" s="194"/>
      <c r="C78" s="30">
        <v>1</v>
      </c>
      <c r="D78" s="196"/>
      <c r="E78" s="32">
        <v>1</v>
      </c>
      <c r="F78" s="196"/>
      <c r="G78" s="30">
        <v>1</v>
      </c>
      <c r="H78" s="196"/>
      <c r="I78" s="32">
        <v>1</v>
      </c>
      <c r="J78" s="199"/>
      <c r="K78" s="34">
        <v>1</v>
      </c>
      <c r="L78" s="196"/>
      <c r="M78" s="30">
        <v>1</v>
      </c>
      <c r="N78" s="199"/>
      <c r="O78" s="32">
        <v>1</v>
      </c>
      <c r="P78" s="196"/>
      <c r="Q78" s="30">
        <v>1</v>
      </c>
      <c r="R78" s="199"/>
      <c r="S78" s="32">
        <v>1</v>
      </c>
      <c r="T78" s="203"/>
      <c r="U78" s="30">
        <v>1</v>
      </c>
      <c r="V78" s="199"/>
      <c r="W78" s="32">
        <v>1</v>
      </c>
      <c r="X78" s="196"/>
      <c r="Y78" s="30">
        <v>1</v>
      </c>
      <c r="Z78" s="196"/>
      <c r="AA78" s="143"/>
      <c r="AB78" s="201"/>
      <c r="AC78" s="101" t="s">
        <v>31</v>
      </c>
    </row>
    <row r="79" spans="1:29" ht="13.9" customHeight="1" x14ac:dyDescent="0.15">
      <c r="A79" s="100" t="s">
        <v>32</v>
      </c>
      <c r="B79" s="194"/>
      <c r="C79" s="30"/>
      <c r="D79" s="197"/>
      <c r="E79" s="32"/>
      <c r="F79" s="197"/>
      <c r="G79" s="30"/>
      <c r="H79" s="197"/>
      <c r="I79" s="32"/>
      <c r="J79" s="200"/>
      <c r="K79" s="34"/>
      <c r="L79" s="197"/>
      <c r="M79" s="30"/>
      <c r="N79" s="200"/>
      <c r="O79" s="32"/>
      <c r="P79" s="197"/>
      <c r="Q79" s="30"/>
      <c r="R79" s="200"/>
      <c r="S79" s="32"/>
      <c r="T79" s="204"/>
      <c r="U79" s="30"/>
      <c r="V79" s="200"/>
      <c r="W79" s="32"/>
      <c r="X79" s="197"/>
      <c r="Y79" s="30"/>
      <c r="Z79" s="197"/>
      <c r="AA79" s="143"/>
      <c r="AB79" s="201"/>
      <c r="AC79" s="101" t="s">
        <v>32</v>
      </c>
    </row>
    <row r="80" spans="1:29" ht="13.9" customHeight="1" thickBot="1" x14ac:dyDescent="0.2">
      <c r="A80" s="104"/>
      <c r="B80" s="194"/>
      <c r="C80" s="147">
        <f>SUM(C77:C79)</f>
        <v>2</v>
      </c>
      <c r="D80" s="148"/>
      <c r="E80" s="149">
        <f>SUM(E77:E79)</f>
        <v>2</v>
      </c>
      <c r="F80" s="148"/>
      <c r="G80" s="149">
        <f>SUM(G77:G79)</f>
        <v>2</v>
      </c>
      <c r="H80" s="148"/>
      <c r="I80" s="149">
        <f>SUM(I77:I79)</f>
        <v>2</v>
      </c>
      <c r="J80" s="147"/>
      <c r="K80" s="150">
        <f>SUM(K77:K79)</f>
        <v>2</v>
      </c>
      <c r="L80" s="148"/>
      <c r="M80" s="147">
        <f>SUM(M77:M79)</f>
        <v>2</v>
      </c>
      <c r="N80" s="147"/>
      <c r="O80" s="149">
        <f>SUM(O77:O79)</f>
        <v>2</v>
      </c>
      <c r="P80" s="148"/>
      <c r="Q80" s="147">
        <f>SUM(Q77:Q79)</f>
        <v>2</v>
      </c>
      <c r="R80" s="147"/>
      <c r="S80" s="149">
        <f>SUM(S77:S79)</f>
        <v>2</v>
      </c>
      <c r="T80" s="164"/>
      <c r="U80" s="147">
        <f>SUM(U77:U79)</f>
        <v>2</v>
      </c>
      <c r="V80" s="147"/>
      <c r="W80" s="149">
        <f>SUM(W77:W79)</f>
        <v>2</v>
      </c>
      <c r="X80" s="148"/>
      <c r="Y80" s="147">
        <f>SUM(Y77:Y79)</f>
        <v>2</v>
      </c>
      <c r="Z80" s="148"/>
      <c r="AA80" s="144"/>
      <c r="AB80" s="201"/>
      <c r="AC80" s="105"/>
    </row>
    <row r="81" spans="1:29" ht="13.9" customHeight="1" x14ac:dyDescent="0.15">
      <c r="A81" s="137" t="s">
        <v>33</v>
      </c>
      <c r="B81" s="205"/>
      <c r="C81" s="24"/>
      <c r="D81" s="25"/>
      <c r="E81" s="26"/>
      <c r="F81" s="27"/>
      <c r="G81" s="24"/>
      <c r="H81" s="25"/>
      <c r="I81" s="26"/>
      <c r="J81" s="25"/>
      <c r="K81" s="28"/>
      <c r="L81" s="27"/>
      <c r="M81" s="24"/>
      <c r="N81" s="25"/>
      <c r="O81" s="26"/>
      <c r="P81" s="27"/>
      <c r="Q81" s="24"/>
      <c r="R81" s="25"/>
      <c r="S81" s="26"/>
      <c r="T81" s="29"/>
      <c r="U81" s="24"/>
      <c r="V81" s="25"/>
      <c r="W81" s="26"/>
      <c r="X81" s="27"/>
      <c r="Y81" s="24"/>
      <c r="Z81" s="25"/>
      <c r="AA81" s="154">
        <f>SUM(C85:Z85)</f>
        <v>0</v>
      </c>
      <c r="AB81" s="207"/>
      <c r="AC81" s="126" t="s">
        <v>33</v>
      </c>
    </row>
    <row r="82" spans="1:29" ht="13.9" customHeight="1" x14ac:dyDescent="0.15">
      <c r="A82" s="138"/>
      <c r="B82" s="194"/>
      <c r="C82" s="30"/>
      <c r="D82" s="31"/>
      <c r="E82" s="32"/>
      <c r="F82" s="33"/>
      <c r="G82" s="30"/>
      <c r="H82" s="31"/>
      <c r="I82" s="32"/>
      <c r="J82" s="31"/>
      <c r="K82" s="34"/>
      <c r="L82" s="33"/>
      <c r="M82" s="30"/>
      <c r="N82" s="31"/>
      <c r="O82" s="32"/>
      <c r="P82" s="33"/>
      <c r="Q82" s="30"/>
      <c r="R82" s="31"/>
      <c r="S82" s="32"/>
      <c r="T82" s="35"/>
      <c r="U82" s="30"/>
      <c r="V82" s="31"/>
      <c r="W82" s="32"/>
      <c r="X82" s="33"/>
      <c r="Y82" s="30"/>
      <c r="Z82" s="31"/>
      <c r="AA82" s="143"/>
      <c r="AB82" s="201"/>
      <c r="AC82" s="146"/>
    </row>
    <row r="83" spans="1:29" ht="13.9" customHeight="1" x14ac:dyDescent="0.15">
      <c r="A83" s="138"/>
      <c r="B83" s="194"/>
      <c r="C83" s="30"/>
      <c r="D83" s="31"/>
      <c r="E83" s="32"/>
      <c r="F83" s="33"/>
      <c r="G83" s="30"/>
      <c r="H83" s="31"/>
      <c r="I83" s="32"/>
      <c r="J83" s="31"/>
      <c r="K83" s="34"/>
      <c r="L83" s="33"/>
      <c r="M83" s="30"/>
      <c r="N83" s="31"/>
      <c r="O83" s="32"/>
      <c r="P83" s="33"/>
      <c r="Q83" s="30"/>
      <c r="R83" s="31"/>
      <c r="S83" s="32"/>
      <c r="T83" s="35"/>
      <c r="U83" s="30"/>
      <c r="V83" s="31"/>
      <c r="W83" s="32"/>
      <c r="X83" s="33"/>
      <c r="Y83" s="30"/>
      <c r="Z83" s="31"/>
      <c r="AA83" s="143"/>
      <c r="AB83" s="201"/>
      <c r="AC83" s="146"/>
    </row>
    <row r="84" spans="1:29" ht="13.9" customHeight="1" x14ac:dyDescent="0.15">
      <c r="A84" s="138"/>
      <c r="B84" s="194"/>
      <c r="C84" s="30"/>
      <c r="D84" s="31"/>
      <c r="E84" s="32"/>
      <c r="F84" s="33"/>
      <c r="G84" s="30"/>
      <c r="H84" s="31"/>
      <c r="I84" s="32"/>
      <c r="J84" s="31"/>
      <c r="K84" s="34"/>
      <c r="L84" s="33"/>
      <c r="M84" s="30"/>
      <c r="N84" s="31"/>
      <c r="O84" s="32"/>
      <c r="P84" s="33"/>
      <c r="Q84" s="30"/>
      <c r="R84" s="31"/>
      <c r="S84" s="32"/>
      <c r="T84" s="35"/>
      <c r="U84" s="30"/>
      <c r="V84" s="31"/>
      <c r="W84" s="32"/>
      <c r="X84" s="33"/>
      <c r="Y84" s="30"/>
      <c r="Z84" s="31"/>
      <c r="AA84" s="143"/>
      <c r="AB84" s="201"/>
      <c r="AC84" s="146"/>
    </row>
    <row r="85" spans="1:29" ht="13.9" customHeight="1" thickBot="1" x14ac:dyDescent="0.2">
      <c r="A85" s="150"/>
      <c r="B85" s="206"/>
      <c r="C85" s="147">
        <f>SUM(C81:C84)</f>
        <v>0</v>
      </c>
      <c r="D85" s="148"/>
      <c r="E85" s="149">
        <f>SUM(E81:E84)</f>
        <v>0</v>
      </c>
      <c r="F85" s="148"/>
      <c r="G85" s="149">
        <f>SUM(G81:G84)</f>
        <v>0</v>
      </c>
      <c r="H85" s="148"/>
      <c r="I85" s="149">
        <f>SUM(I81:I84)</f>
        <v>0</v>
      </c>
      <c r="J85" s="147"/>
      <c r="K85" s="150">
        <f>SUM(K81:K84)</f>
        <v>0</v>
      </c>
      <c r="L85" s="148"/>
      <c r="M85" s="147">
        <f>SUM(M81:M84)</f>
        <v>0</v>
      </c>
      <c r="N85" s="147"/>
      <c r="O85" s="149">
        <f>SUM(O81:O84)</f>
        <v>0</v>
      </c>
      <c r="P85" s="148"/>
      <c r="Q85" s="147">
        <f>SUM(Q81:Q84)</f>
        <v>0</v>
      </c>
      <c r="R85" s="147"/>
      <c r="S85" s="149">
        <f>SUM(S81:S84)</f>
        <v>0</v>
      </c>
      <c r="T85" s="164"/>
      <c r="U85" s="147">
        <f>SUM(U81:U84)</f>
        <v>0</v>
      </c>
      <c r="V85" s="147"/>
      <c r="W85" s="149">
        <f>SUM(W81:W84)</f>
        <v>0</v>
      </c>
      <c r="X85" s="148"/>
      <c r="Y85" s="147">
        <f>SUM(Y81:Y84)</f>
        <v>0</v>
      </c>
      <c r="Z85" s="148"/>
      <c r="AA85" s="143"/>
      <c r="AB85" s="208"/>
      <c r="AC85" s="127"/>
    </row>
    <row r="86" spans="1:29" ht="22.5" customHeight="1" thickBot="1" x14ac:dyDescent="0.2">
      <c r="A86" s="20"/>
      <c r="B86" s="21">
        <f>SUM(B6:B70)+B72</f>
        <v>1015</v>
      </c>
      <c r="C86" s="209">
        <f>C10+C13+C18+C23+C28+C33+C38+C43+C48+C51+C56+C61+C65+C69+C71+C76+C80+C85</f>
        <v>91</v>
      </c>
      <c r="D86" s="210"/>
      <c r="E86" s="209">
        <f t="shared" ref="E86" si="0">E10+E13+E18+E23+E28+E33+E38+E43+E48+E51+E56+E61+E65+E69+E71+E76+E80+E85</f>
        <v>88</v>
      </c>
      <c r="F86" s="210"/>
      <c r="G86" s="209">
        <f t="shared" ref="G86" si="1">G10+G13+G18+G23+G28+G33+G38+G43+G48+G51+G56+G61+G65+G69+G71+G76+G80+G85</f>
        <v>102</v>
      </c>
      <c r="H86" s="210"/>
      <c r="I86" s="229">
        <f t="shared" ref="I86" si="2">I10+I13+I18+I23+I28+I33+I38+I43+I48+I51+I56+I61+I65+I69+I71+I76+I80+I85</f>
        <v>83</v>
      </c>
      <c r="J86" s="211"/>
      <c r="K86" s="212">
        <f t="shared" ref="K86" si="3">K10+K13+K18+K23+K28+K33+K38+K43+K48+K51+K56+K61+K65+K69+K71+K76+K80+K85</f>
        <v>5</v>
      </c>
      <c r="L86" s="210"/>
      <c r="M86" s="209">
        <f t="shared" ref="M86" si="4">M10+M13+M18+M23+M28+M33+M38+M43+M48+M51+M56+M61+M65+M69+M71+M76+M80+M85</f>
        <v>99</v>
      </c>
      <c r="N86" s="211"/>
      <c r="O86" s="229">
        <f t="shared" ref="O86" si="5">O10+O13+O18+O23+O28+O33+O38+O43+O48+O51+O56+O61+O65+O69+O71+O76+O80+O85</f>
        <v>95</v>
      </c>
      <c r="P86" s="210"/>
      <c r="Q86" s="209">
        <f t="shared" ref="Q86" si="6">Q10+Q13+Q18+Q23+Q28+Q33+Q38+Q43+Q48+Q51+Q56+Q61+Q65+Q69+Q71+Q76+Q80+Q85</f>
        <v>88</v>
      </c>
      <c r="R86" s="211"/>
      <c r="S86" s="229">
        <f t="shared" ref="S86" si="7">S10+S13+S18+S23+S28+S33+S38+S43+S48+S51+S56+S61+S65+S69+S71+S76+S80+S85</f>
        <v>78</v>
      </c>
      <c r="T86" s="213"/>
      <c r="U86" s="209">
        <f t="shared" ref="U86" si="8">U10+U13+U18+U23+U28+U33+U38+U43+U48+U51+U56+U61+U65+U69+U71+U76+U80+U85</f>
        <v>92</v>
      </c>
      <c r="V86" s="211"/>
      <c r="W86" s="229">
        <f t="shared" ref="W86" si="9">W10+W13+W18+W23+W28+W33+W38+W43+W48+W51+W56+W61+W65+W69+W71+W76+W80+W85</f>
        <v>88</v>
      </c>
      <c r="X86" s="210"/>
      <c r="Y86" s="209">
        <f t="shared" ref="Y86" si="10">Y10+Y13+Y18+Y23+Y28+Y33+Y38+Y43+Y48+Y51+Y56+Y61+Y65+Y69+Y71+Y76+Y80+Y85</f>
        <v>61</v>
      </c>
      <c r="Z86" s="210"/>
      <c r="AA86" s="22">
        <f>SUM(AA6:AA85)</f>
        <v>970</v>
      </c>
      <c r="AB86" s="23">
        <f>SUM(AB6:AB70)+AB72</f>
        <v>1015</v>
      </c>
      <c r="AC86" s="21"/>
    </row>
  </sheetData>
  <mergeCells count="345">
    <mergeCell ref="U86:V86"/>
    <mergeCell ref="W86:X86"/>
    <mergeCell ref="Y86:Z86"/>
    <mergeCell ref="Y85:Z85"/>
    <mergeCell ref="C86:D86"/>
    <mergeCell ref="E86:F86"/>
    <mergeCell ref="G86:H86"/>
    <mergeCell ref="I86:J86"/>
    <mergeCell ref="K86:L86"/>
    <mergeCell ref="M86:N86"/>
    <mergeCell ref="O86:P86"/>
    <mergeCell ref="Q86:R86"/>
    <mergeCell ref="S86:T86"/>
    <mergeCell ref="M85:N85"/>
    <mergeCell ref="O85:P85"/>
    <mergeCell ref="Q85:R85"/>
    <mergeCell ref="S85:T85"/>
    <mergeCell ref="U85:V85"/>
    <mergeCell ref="W85:X85"/>
    <mergeCell ref="A81:A85"/>
    <mergeCell ref="B81:B85"/>
    <mergeCell ref="AA81:AA85"/>
    <mergeCell ref="AB81:AB85"/>
    <mergeCell ref="AC81:AC85"/>
    <mergeCell ref="C85:D85"/>
    <mergeCell ref="E85:F85"/>
    <mergeCell ref="G85:H85"/>
    <mergeCell ref="I85:J85"/>
    <mergeCell ref="K85:L85"/>
    <mergeCell ref="AB77:AB80"/>
    <mergeCell ref="C80:D80"/>
    <mergeCell ref="E80:F80"/>
    <mergeCell ref="G80:H80"/>
    <mergeCell ref="I80:J80"/>
    <mergeCell ref="K80:L80"/>
    <mergeCell ref="M80:N80"/>
    <mergeCell ref="O80:P80"/>
    <mergeCell ref="Q80:R80"/>
    <mergeCell ref="S80:T80"/>
    <mergeCell ref="R77:R79"/>
    <mergeCell ref="T77:T79"/>
    <mergeCell ref="V77:V79"/>
    <mergeCell ref="X77:X79"/>
    <mergeCell ref="Z77:Z79"/>
    <mergeCell ref="AA77:AA80"/>
    <mergeCell ref="U80:V80"/>
    <mergeCell ref="W80:X80"/>
    <mergeCell ref="Y80:Z80"/>
    <mergeCell ref="B77:B80"/>
    <mergeCell ref="D77:D79"/>
    <mergeCell ref="F77:F79"/>
    <mergeCell ref="H77:H79"/>
    <mergeCell ref="J77:J79"/>
    <mergeCell ref="L77:L79"/>
    <mergeCell ref="N77:N79"/>
    <mergeCell ref="P77:P79"/>
    <mergeCell ref="K76:L76"/>
    <mergeCell ref="M76:N76"/>
    <mergeCell ref="O76:P76"/>
    <mergeCell ref="A72:A76"/>
    <mergeCell ref="B72:B76"/>
    <mergeCell ref="AA72:AA76"/>
    <mergeCell ref="AB72:AB76"/>
    <mergeCell ref="AC72:AC76"/>
    <mergeCell ref="C76:D76"/>
    <mergeCell ref="E76:F76"/>
    <mergeCell ref="G76:H76"/>
    <mergeCell ref="I76:J76"/>
    <mergeCell ref="W76:X76"/>
    <mergeCell ref="Y76:Z76"/>
    <mergeCell ref="Q76:R76"/>
    <mergeCell ref="S76:T76"/>
    <mergeCell ref="U76:V76"/>
    <mergeCell ref="AA70:AA71"/>
    <mergeCell ref="AB70:AB71"/>
    <mergeCell ref="AC70:AC71"/>
    <mergeCell ref="C71:D71"/>
    <mergeCell ref="E71:F71"/>
    <mergeCell ref="G71:H71"/>
    <mergeCell ref="I71:J71"/>
    <mergeCell ref="K71:L71"/>
    <mergeCell ref="K69:L69"/>
    <mergeCell ref="M69:N69"/>
    <mergeCell ref="O69:P69"/>
    <mergeCell ref="Q69:R69"/>
    <mergeCell ref="S69:T69"/>
    <mergeCell ref="U69:V69"/>
    <mergeCell ref="Y71:Z71"/>
    <mergeCell ref="M71:N71"/>
    <mergeCell ref="O71:P71"/>
    <mergeCell ref="Q71:R71"/>
    <mergeCell ref="S71:T71"/>
    <mergeCell ref="U71:V71"/>
    <mergeCell ref="W71:X71"/>
    <mergeCell ref="AC62:AC65"/>
    <mergeCell ref="C65:D65"/>
    <mergeCell ref="E65:F65"/>
    <mergeCell ref="G65:H65"/>
    <mergeCell ref="W69:X69"/>
    <mergeCell ref="Y69:Z69"/>
    <mergeCell ref="A66:A69"/>
    <mergeCell ref="B66:B69"/>
    <mergeCell ref="AA66:AA69"/>
    <mergeCell ref="AB66:AB69"/>
    <mergeCell ref="AC66:AC69"/>
    <mergeCell ref="C69:D69"/>
    <mergeCell ref="E69:F69"/>
    <mergeCell ref="G69:H69"/>
    <mergeCell ref="I69:J69"/>
    <mergeCell ref="I65:J65"/>
    <mergeCell ref="K65:L65"/>
    <mergeCell ref="Y65:Z65"/>
    <mergeCell ref="M65:N65"/>
    <mergeCell ref="O65:P65"/>
    <mergeCell ref="Q65:R65"/>
    <mergeCell ref="S65:T65"/>
    <mergeCell ref="U65:V65"/>
    <mergeCell ref="W65:X65"/>
    <mergeCell ref="AC57:AC61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A57:A61"/>
    <mergeCell ref="B57:B61"/>
    <mergeCell ref="AA57:AA61"/>
    <mergeCell ref="AB57:AB61"/>
    <mergeCell ref="U61:V61"/>
    <mergeCell ref="W61:X61"/>
    <mergeCell ref="Y61:Z61"/>
    <mergeCell ref="A62:A65"/>
    <mergeCell ref="B62:B65"/>
    <mergeCell ref="AA62:AA65"/>
    <mergeCell ref="AB62:AB65"/>
    <mergeCell ref="K56:L56"/>
    <mergeCell ref="M56:N56"/>
    <mergeCell ref="O56:P56"/>
    <mergeCell ref="Q56:R56"/>
    <mergeCell ref="S56:T56"/>
    <mergeCell ref="U56:V56"/>
    <mergeCell ref="A52:A56"/>
    <mergeCell ref="B52:B56"/>
    <mergeCell ref="AA52:AA56"/>
    <mergeCell ref="AB52:AB56"/>
    <mergeCell ref="AC52:AC56"/>
    <mergeCell ref="C56:D56"/>
    <mergeCell ref="E56:F56"/>
    <mergeCell ref="G56:H56"/>
    <mergeCell ref="I56:J56"/>
    <mergeCell ref="W56:X56"/>
    <mergeCell ref="Y56:Z56"/>
    <mergeCell ref="A39:A43"/>
    <mergeCell ref="B39:B43"/>
    <mergeCell ref="AA39:AA43"/>
    <mergeCell ref="AB39:AB43"/>
    <mergeCell ref="AC39:AC43"/>
    <mergeCell ref="C43:D43"/>
    <mergeCell ref="E43:F43"/>
    <mergeCell ref="G43:H43"/>
    <mergeCell ref="W48:X48"/>
    <mergeCell ref="Y48:Z48"/>
    <mergeCell ref="K48:L48"/>
    <mergeCell ref="M48:N48"/>
    <mergeCell ref="O48:P48"/>
    <mergeCell ref="Q48:R48"/>
    <mergeCell ref="S48:T48"/>
    <mergeCell ref="U48:V48"/>
    <mergeCell ref="A44:A48"/>
    <mergeCell ref="B44:B51"/>
    <mergeCell ref="AA44:AA48"/>
    <mergeCell ref="AB44:AB51"/>
    <mergeCell ref="AC44:AC48"/>
    <mergeCell ref="C48:D48"/>
    <mergeCell ref="E48:F48"/>
    <mergeCell ref="G48:H48"/>
    <mergeCell ref="I48:J48"/>
    <mergeCell ref="A49:A51"/>
    <mergeCell ref="AA49:AA51"/>
    <mergeCell ref="AC49:AC51"/>
    <mergeCell ref="C51:D51"/>
    <mergeCell ref="E51:F51"/>
    <mergeCell ref="G51:H51"/>
    <mergeCell ref="I51:J51"/>
    <mergeCell ref="K51:L51"/>
    <mergeCell ref="Y51:Z51"/>
    <mergeCell ref="M51:N51"/>
    <mergeCell ref="O51:P51"/>
    <mergeCell ref="Q51:R51"/>
    <mergeCell ref="S51:T51"/>
    <mergeCell ref="U51:V51"/>
    <mergeCell ref="W51:X51"/>
    <mergeCell ref="I43:J43"/>
    <mergeCell ref="K43:L43"/>
    <mergeCell ref="AC34:AC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Y43:Z43"/>
    <mergeCell ref="M43:N43"/>
    <mergeCell ref="O43:P43"/>
    <mergeCell ref="Q43:R43"/>
    <mergeCell ref="S43:T43"/>
    <mergeCell ref="U43:V43"/>
    <mergeCell ref="W43:X43"/>
    <mergeCell ref="A34:A38"/>
    <mergeCell ref="B34:B38"/>
    <mergeCell ref="AA34:AA38"/>
    <mergeCell ref="AB34:AB38"/>
    <mergeCell ref="U38:V38"/>
    <mergeCell ref="W38:X38"/>
    <mergeCell ref="Y38:Z38"/>
    <mergeCell ref="K33:L33"/>
    <mergeCell ref="M33:N33"/>
    <mergeCell ref="O33:P33"/>
    <mergeCell ref="Q33:R33"/>
    <mergeCell ref="S33:T33"/>
    <mergeCell ref="U33:V33"/>
    <mergeCell ref="A24:A28"/>
    <mergeCell ref="B24:B28"/>
    <mergeCell ref="AA24:AA28"/>
    <mergeCell ref="AB24:AB28"/>
    <mergeCell ref="AC24:AC28"/>
    <mergeCell ref="C28:D28"/>
    <mergeCell ref="E28:F28"/>
    <mergeCell ref="G28:H28"/>
    <mergeCell ref="W33:X33"/>
    <mergeCell ref="Y33:Z33"/>
    <mergeCell ref="A29:A33"/>
    <mergeCell ref="B29:B33"/>
    <mergeCell ref="AA29:AA33"/>
    <mergeCell ref="AB29:AB33"/>
    <mergeCell ref="AC29:AC33"/>
    <mergeCell ref="C33:D33"/>
    <mergeCell ref="E33:F33"/>
    <mergeCell ref="G33:H33"/>
    <mergeCell ref="I33:J33"/>
    <mergeCell ref="I28:J28"/>
    <mergeCell ref="K28:L28"/>
    <mergeCell ref="Y28:Z28"/>
    <mergeCell ref="M28:N28"/>
    <mergeCell ref="O28:P28"/>
    <mergeCell ref="A19:A23"/>
    <mergeCell ref="B19:B23"/>
    <mergeCell ref="AA19:AA23"/>
    <mergeCell ref="AB19:AB23"/>
    <mergeCell ref="U23:V23"/>
    <mergeCell ref="W23:X23"/>
    <mergeCell ref="Y23:Z23"/>
    <mergeCell ref="AC19:AC23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AC14:AC18"/>
    <mergeCell ref="C18:D18"/>
    <mergeCell ref="E18:F18"/>
    <mergeCell ref="G18:H18"/>
    <mergeCell ref="I18:J18"/>
    <mergeCell ref="K18:L18"/>
    <mergeCell ref="M18:N18"/>
    <mergeCell ref="O18:P18"/>
    <mergeCell ref="Q28:R28"/>
    <mergeCell ref="S28:T28"/>
    <mergeCell ref="U28:V28"/>
    <mergeCell ref="W28:X28"/>
    <mergeCell ref="Q18:R18"/>
    <mergeCell ref="S18:T18"/>
    <mergeCell ref="U18:V18"/>
    <mergeCell ref="W18:X18"/>
    <mergeCell ref="Y18:Z18"/>
    <mergeCell ref="AA14:AA18"/>
    <mergeCell ref="AB14:AB18"/>
    <mergeCell ref="A14:A18"/>
    <mergeCell ref="B14:B18"/>
    <mergeCell ref="A11:A13"/>
    <mergeCell ref="AA11:AA13"/>
    <mergeCell ref="AC11:AC13"/>
    <mergeCell ref="C13:D13"/>
    <mergeCell ref="E13:F13"/>
    <mergeCell ref="G13:H13"/>
    <mergeCell ref="I13:J13"/>
    <mergeCell ref="K13:L13"/>
    <mergeCell ref="M13:N13"/>
    <mergeCell ref="O13:P13"/>
    <mergeCell ref="B6:B13"/>
    <mergeCell ref="AA6:AA10"/>
    <mergeCell ref="AB6:AB13"/>
    <mergeCell ref="AC6:AC10"/>
    <mergeCell ref="O10:P10"/>
    <mergeCell ref="Q10:R10"/>
    <mergeCell ref="S10:T10"/>
    <mergeCell ref="U10:V10"/>
    <mergeCell ref="Q13:R13"/>
    <mergeCell ref="S13:T13"/>
    <mergeCell ref="U13:V13"/>
    <mergeCell ref="W13:X13"/>
    <mergeCell ref="Y13:Z13"/>
    <mergeCell ref="A4:A5"/>
    <mergeCell ref="B4:B5"/>
    <mergeCell ref="C4:D4"/>
    <mergeCell ref="E4:F4"/>
    <mergeCell ref="G4:H4"/>
    <mergeCell ref="I4:J4"/>
    <mergeCell ref="E10:F10"/>
    <mergeCell ref="G10:H10"/>
    <mergeCell ref="I10:J10"/>
    <mergeCell ref="A6:A10"/>
    <mergeCell ref="W10:X10"/>
    <mergeCell ref="Y10:Z10"/>
    <mergeCell ref="C10:D10"/>
    <mergeCell ref="K10:L10"/>
    <mergeCell ref="M10:N10"/>
    <mergeCell ref="G1:I1"/>
    <mergeCell ref="Q1:S1"/>
    <mergeCell ref="AA1:AC1"/>
    <mergeCell ref="H2:J3"/>
    <mergeCell ref="R2:T3"/>
    <mergeCell ref="AB2:AG3"/>
    <mergeCell ref="W4:X4"/>
    <mergeCell ref="Y4:Z4"/>
    <mergeCell ref="AA4:AA5"/>
    <mergeCell ref="AB4:AB5"/>
    <mergeCell ref="AC4:AC5"/>
    <mergeCell ref="K4:L4"/>
    <mergeCell ref="M4:N4"/>
    <mergeCell ref="O4:P4"/>
    <mergeCell ref="Q4:R4"/>
    <mergeCell ref="S4:T4"/>
    <mergeCell ref="U4:V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64" orientation="portrait" r:id="rId1"/>
  <colBreaks count="2" manualBreakCount="2">
    <brk id="10" max="85" man="1"/>
    <brk id="20" max="8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入力例</vt:lpstr>
      <vt:lpstr>第１学年</vt:lpstr>
      <vt:lpstr>第２学年</vt:lpstr>
      <vt:lpstr>第３学年</vt:lpstr>
      <vt:lpstr>第４学年</vt:lpstr>
      <vt:lpstr>第５学年</vt:lpstr>
      <vt:lpstr>第６学年</vt:lpstr>
      <vt:lpstr>第１学年!Print_Area</vt:lpstr>
      <vt:lpstr>第２学年!Print_Area</vt:lpstr>
      <vt:lpstr>第３学年!Print_Area</vt:lpstr>
      <vt:lpstr>第４学年!Print_Area</vt:lpstr>
      <vt:lpstr>第５学年!Print_Area</vt:lpstr>
      <vt:lpstr>第６学年!Print_Area</vt:lpstr>
      <vt:lpstr>入力例!Print_Area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rh665774</cp:lastModifiedBy>
  <cp:lastPrinted>2025-12-15T02:30:11Z</cp:lastPrinted>
  <dcterms:created xsi:type="dcterms:W3CDTF">2015-11-04T05:11:21Z</dcterms:created>
  <dcterms:modified xsi:type="dcterms:W3CDTF">2026-04-16T08:20:17Z</dcterms:modified>
</cp:coreProperties>
</file>