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4_学校共有\04_年間指導計画・評価計画\6年度\HP掲載\"/>
    </mc:Choice>
  </mc:AlternateContent>
  <xr:revisionPtr revIDLastSave="0" documentId="8_{103DEE09-BEBF-4B9B-B4BA-3E7D3BBDEE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１学年" sheetId="13" r:id="rId1"/>
    <sheet name="第２学年" sheetId="20" r:id="rId2"/>
    <sheet name="第３学年" sheetId="12" r:id="rId3"/>
    <sheet name="第４学年" sheetId="22" r:id="rId4"/>
    <sheet name="第５学年" sheetId="24" r:id="rId5"/>
    <sheet name="第６学年" sheetId="25" r:id="rId6"/>
  </sheets>
  <definedNames>
    <definedName name="_xlnm.Print_Area" localSheetId="0">第１学年!$A$1:$AA$70</definedName>
    <definedName name="_xlnm.Print_Area" localSheetId="1">第２学年!$A$1:$AA$67</definedName>
    <definedName name="_xlnm.Print_Area" localSheetId="3">第４学年!$A$1:$AA$84</definedName>
    <definedName name="_xlnm.Print_Area" localSheetId="4">第５学年!$A$1:$AA$89</definedName>
    <definedName name="_xlnm.Print_Area" localSheetId="5">第６学年!$A$1:$AA$91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5" l="1"/>
  <c r="G18" i="25"/>
  <c r="I18" i="25"/>
  <c r="K18" i="25"/>
  <c r="M18" i="25"/>
  <c r="O18" i="25"/>
  <c r="Q18" i="25"/>
  <c r="S18" i="25"/>
  <c r="U18" i="25"/>
  <c r="W18" i="25"/>
  <c r="C18" i="25"/>
  <c r="E14" i="25"/>
  <c r="G14" i="25"/>
  <c r="I14" i="25"/>
  <c r="K14" i="25"/>
  <c r="M14" i="25"/>
  <c r="O14" i="25"/>
  <c r="Q14" i="25"/>
  <c r="S14" i="25"/>
  <c r="U14" i="25"/>
  <c r="W14" i="25"/>
  <c r="C14" i="25"/>
  <c r="E12" i="24"/>
  <c r="G12" i="24"/>
  <c r="I12" i="24"/>
  <c r="K12" i="24"/>
  <c r="M12" i="24"/>
  <c r="O12" i="24"/>
  <c r="Q12" i="24"/>
  <c r="S12" i="24"/>
  <c r="U12" i="24"/>
  <c r="W12" i="24"/>
  <c r="C12" i="24"/>
  <c r="C12" i="22"/>
  <c r="E17" i="12"/>
  <c r="G17" i="12"/>
  <c r="I17" i="12"/>
  <c r="K17" i="12"/>
  <c r="M17" i="12"/>
  <c r="O17" i="12"/>
  <c r="Q17" i="12"/>
  <c r="S17" i="12"/>
  <c r="U17" i="12"/>
  <c r="W17" i="12"/>
  <c r="C17" i="12"/>
  <c r="E13" i="12"/>
  <c r="G13" i="12"/>
  <c r="I13" i="12"/>
  <c r="K13" i="12"/>
  <c r="M13" i="12"/>
  <c r="O13" i="12"/>
  <c r="Q13" i="12"/>
  <c r="S13" i="12"/>
  <c r="U13" i="12"/>
  <c r="W13" i="12"/>
  <c r="C13" i="12"/>
  <c r="W15" i="20"/>
  <c r="U12" i="20"/>
  <c r="W12" i="20"/>
  <c r="S12" i="20"/>
  <c r="M12" i="20"/>
  <c r="O12" i="20"/>
  <c r="Q12" i="20"/>
  <c r="K12" i="20"/>
  <c r="E12" i="20"/>
  <c r="G12" i="20"/>
  <c r="I12" i="20"/>
  <c r="C12" i="20"/>
  <c r="C13" i="13"/>
  <c r="W38" i="13"/>
  <c r="U38" i="13"/>
  <c r="S38" i="13"/>
  <c r="Q38" i="13"/>
  <c r="O38" i="13"/>
  <c r="M38" i="13"/>
  <c r="K38" i="13"/>
  <c r="I38" i="13"/>
  <c r="G38" i="13"/>
  <c r="E38" i="13"/>
  <c r="C38" i="13"/>
  <c r="W35" i="20"/>
  <c r="U35" i="20"/>
  <c r="S35" i="20"/>
  <c r="Q35" i="20"/>
  <c r="O35" i="20"/>
  <c r="M35" i="20"/>
  <c r="K35" i="20"/>
  <c r="I35" i="20"/>
  <c r="G35" i="20"/>
  <c r="E35" i="20"/>
  <c r="C35" i="20"/>
  <c r="W42" i="12"/>
  <c r="U42" i="12"/>
  <c r="S42" i="12"/>
  <c r="Q42" i="12"/>
  <c r="O42" i="12"/>
  <c r="M42" i="12"/>
  <c r="K42" i="12"/>
  <c r="I42" i="12"/>
  <c r="G42" i="12"/>
  <c r="E42" i="12"/>
  <c r="C42" i="12"/>
  <c r="W32" i="12"/>
  <c r="U32" i="12"/>
  <c r="S32" i="12"/>
  <c r="Q32" i="12"/>
  <c r="O32" i="12"/>
  <c r="M32" i="12"/>
  <c r="K32" i="12"/>
  <c r="I32" i="12"/>
  <c r="G32" i="12"/>
  <c r="E32" i="12"/>
  <c r="C32" i="12"/>
  <c r="W40" i="22"/>
  <c r="U40" i="22"/>
  <c r="S40" i="22"/>
  <c r="Q40" i="22"/>
  <c r="O40" i="22"/>
  <c r="M40" i="22"/>
  <c r="K40" i="22"/>
  <c r="I40" i="22"/>
  <c r="G40" i="22"/>
  <c r="E40" i="22"/>
  <c r="C40" i="22"/>
  <c r="W30" i="22"/>
  <c r="U30" i="22"/>
  <c r="S30" i="22"/>
  <c r="Q30" i="22"/>
  <c r="O30" i="22"/>
  <c r="M30" i="22"/>
  <c r="K30" i="22"/>
  <c r="I30" i="22"/>
  <c r="G30" i="22"/>
  <c r="E30" i="22"/>
  <c r="C30" i="22"/>
  <c r="W41" i="24"/>
  <c r="U41" i="24"/>
  <c r="S41" i="24"/>
  <c r="Q41" i="24"/>
  <c r="O41" i="24"/>
  <c r="M41" i="24"/>
  <c r="K41" i="24"/>
  <c r="I41" i="24"/>
  <c r="G41" i="24"/>
  <c r="E41" i="24"/>
  <c r="C41" i="24"/>
  <c r="W31" i="24"/>
  <c r="U31" i="24"/>
  <c r="S31" i="24"/>
  <c r="Q31" i="24"/>
  <c r="O31" i="24"/>
  <c r="M31" i="24"/>
  <c r="K31" i="24"/>
  <c r="I31" i="24"/>
  <c r="G31" i="24"/>
  <c r="E31" i="24"/>
  <c r="C31" i="24"/>
  <c r="W33" i="25"/>
  <c r="U33" i="25"/>
  <c r="S33" i="25"/>
  <c r="Q33" i="25"/>
  <c r="O33" i="25"/>
  <c r="M33" i="25"/>
  <c r="K33" i="25"/>
  <c r="I33" i="25"/>
  <c r="G33" i="25"/>
  <c r="E33" i="25"/>
  <c r="C33" i="25"/>
  <c r="W43" i="25"/>
  <c r="U43" i="25"/>
  <c r="S43" i="25"/>
  <c r="Q43" i="25"/>
  <c r="O43" i="25"/>
  <c r="M43" i="25"/>
  <c r="K43" i="25"/>
  <c r="I43" i="25"/>
  <c r="G43" i="25"/>
  <c r="E43" i="25"/>
  <c r="C43" i="25"/>
  <c r="E23" i="13" l="1"/>
  <c r="G23" i="13"/>
  <c r="I23" i="13"/>
  <c r="K23" i="13"/>
  <c r="M23" i="13"/>
  <c r="O23" i="13"/>
  <c r="Q23" i="13"/>
  <c r="S23" i="13"/>
  <c r="U23" i="13"/>
  <c r="W23" i="13"/>
  <c r="C23" i="13"/>
  <c r="I54" i="24" l="1"/>
  <c r="X63" i="13" l="1"/>
  <c r="V63" i="13"/>
  <c r="T63" i="13"/>
  <c r="R63" i="13"/>
  <c r="P63" i="13"/>
  <c r="N63" i="13"/>
  <c r="L63" i="13"/>
  <c r="J63" i="13"/>
  <c r="H63" i="13"/>
  <c r="F63" i="13"/>
  <c r="D63" i="13"/>
  <c r="X60" i="20"/>
  <c r="V60" i="20"/>
  <c r="T60" i="20"/>
  <c r="R60" i="20"/>
  <c r="P60" i="20"/>
  <c r="N60" i="20"/>
  <c r="L60" i="20"/>
  <c r="J60" i="20"/>
  <c r="H60" i="20"/>
  <c r="F60" i="20"/>
  <c r="D60" i="20"/>
  <c r="X79" i="12"/>
  <c r="V79" i="12"/>
  <c r="T79" i="12"/>
  <c r="R79" i="12"/>
  <c r="P79" i="12"/>
  <c r="N79" i="12"/>
  <c r="L79" i="12"/>
  <c r="J79" i="12"/>
  <c r="H79" i="12"/>
  <c r="F79" i="12"/>
  <c r="D79" i="12"/>
  <c r="X77" i="22"/>
  <c r="V77" i="22"/>
  <c r="T77" i="22"/>
  <c r="R77" i="22"/>
  <c r="P77" i="22"/>
  <c r="N77" i="22"/>
  <c r="L77" i="22"/>
  <c r="J77" i="22"/>
  <c r="H77" i="22"/>
  <c r="F77" i="22"/>
  <c r="D77" i="22"/>
  <c r="J82" i="24" l="1"/>
  <c r="H82" i="24"/>
  <c r="F82" i="24"/>
  <c r="D82" i="24"/>
  <c r="R82" i="24"/>
  <c r="P82" i="24"/>
  <c r="N82" i="24"/>
  <c r="L82" i="24"/>
  <c r="X82" i="24"/>
  <c r="V82" i="24"/>
  <c r="T82" i="24"/>
  <c r="J84" i="25"/>
  <c r="H84" i="25"/>
  <c r="F84" i="25"/>
  <c r="D84" i="25"/>
  <c r="R84" i="25"/>
  <c r="P84" i="25"/>
  <c r="N84" i="25"/>
  <c r="L84" i="25"/>
  <c r="T84" i="25"/>
  <c r="K63" i="24" l="1"/>
  <c r="M63" i="24"/>
  <c r="O63" i="24"/>
  <c r="Q63" i="24"/>
  <c r="S63" i="24"/>
  <c r="U63" i="24"/>
  <c r="W63" i="24"/>
  <c r="W53" i="25" l="1"/>
  <c r="U53" i="25"/>
  <c r="S53" i="25"/>
  <c r="Q53" i="25"/>
  <c r="O53" i="25"/>
  <c r="M53" i="25"/>
  <c r="K53" i="25"/>
  <c r="I53" i="25"/>
  <c r="G53" i="25"/>
  <c r="E53" i="25"/>
  <c r="C53" i="25"/>
  <c r="W51" i="24"/>
  <c r="U51" i="24"/>
  <c r="S51" i="24"/>
  <c r="Q51" i="24"/>
  <c r="O51" i="24"/>
  <c r="M51" i="24"/>
  <c r="K51" i="24"/>
  <c r="I51" i="24"/>
  <c r="G51" i="24"/>
  <c r="E51" i="24"/>
  <c r="C51" i="24"/>
  <c r="W45" i="22"/>
  <c r="U45" i="22"/>
  <c r="S45" i="22"/>
  <c r="Q45" i="22"/>
  <c r="O45" i="22"/>
  <c r="M45" i="22"/>
  <c r="K45" i="22"/>
  <c r="I45" i="22"/>
  <c r="G45" i="22"/>
  <c r="E45" i="22"/>
  <c r="C45" i="22"/>
  <c r="W47" i="12"/>
  <c r="U47" i="12"/>
  <c r="S47" i="12"/>
  <c r="Q47" i="12"/>
  <c r="O47" i="12"/>
  <c r="M47" i="12"/>
  <c r="K47" i="12"/>
  <c r="I47" i="12"/>
  <c r="G47" i="12"/>
  <c r="E47" i="12"/>
  <c r="C47" i="12"/>
  <c r="I50" i="12"/>
  <c r="K50" i="12"/>
  <c r="M50" i="12"/>
  <c r="O50" i="12"/>
  <c r="Q50" i="12"/>
  <c r="S50" i="12"/>
  <c r="U50" i="12"/>
  <c r="W50" i="12"/>
  <c r="C43" i="13"/>
  <c r="E43" i="13"/>
  <c r="G43" i="13"/>
  <c r="I43" i="13"/>
  <c r="K43" i="13"/>
  <c r="M43" i="13"/>
  <c r="O43" i="13"/>
  <c r="Q43" i="13"/>
  <c r="S43" i="13"/>
  <c r="U43" i="13"/>
  <c r="W43" i="13"/>
  <c r="Y39" i="13" l="1"/>
  <c r="W28" i="13" l="1"/>
  <c r="U28" i="13"/>
  <c r="S28" i="13"/>
  <c r="Q28" i="13"/>
  <c r="O28" i="13"/>
  <c r="M28" i="13"/>
  <c r="K28" i="13"/>
  <c r="I28" i="13"/>
  <c r="G28" i="13"/>
  <c r="E28" i="13"/>
  <c r="C28" i="13"/>
  <c r="Y24" i="13" l="1"/>
  <c r="S1" i="25" l="1"/>
  <c r="S1" i="24"/>
  <c r="S1" i="22"/>
  <c r="S1" i="12"/>
  <c r="S1" i="13"/>
  <c r="S1" i="20"/>
  <c r="X84" i="25" l="1"/>
  <c r="W85" i="25" s="1"/>
  <c r="V84" i="25"/>
  <c r="U85" i="25" s="1"/>
  <c r="S85" i="25"/>
  <c r="Q85" i="25"/>
  <c r="O85" i="25"/>
  <c r="M85" i="25"/>
  <c r="K85" i="25"/>
  <c r="I85" i="25"/>
  <c r="G85" i="25"/>
  <c r="E85" i="25"/>
  <c r="C85" i="25"/>
  <c r="W83" i="24"/>
  <c r="U83" i="24"/>
  <c r="S83" i="24"/>
  <c r="Q83" i="24"/>
  <c r="O83" i="24"/>
  <c r="M83" i="24"/>
  <c r="K83" i="24"/>
  <c r="I83" i="24"/>
  <c r="G83" i="24"/>
  <c r="E83" i="24"/>
  <c r="C83" i="24"/>
  <c r="W78" i="22"/>
  <c r="U78" i="22"/>
  <c r="S78" i="22"/>
  <c r="Q78" i="22"/>
  <c r="O78" i="22"/>
  <c r="M78" i="22"/>
  <c r="K78" i="22"/>
  <c r="I78" i="22"/>
  <c r="G78" i="22"/>
  <c r="E78" i="22"/>
  <c r="C78" i="22"/>
  <c r="W80" i="12"/>
  <c r="U80" i="12"/>
  <c r="S80" i="12"/>
  <c r="Q80" i="12"/>
  <c r="O80" i="12"/>
  <c r="M80" i="12"/>
  <c r="K80" i="12"/>
  <c r="I80" i="12"/>
  <c r="G80" i="12"/>
  <c r="E80" i="12"/>
  <c r="C80" i="12"/>
  <c r="W61" i="20"/>
  <c r="U61" i="20"/>
  <c r="S61" i="20"/>
  <c r="Q61" i="20"/>
  <c r="O61" i="20"/>
  <c r="M61" i="20"/>
  <c r="K61" i="20"/>
  <c r="I61" i="20"/>
  <c r="G61" i="20"/>
  <c r="E61" i="20"/>
  <c r="C61" i="20"/>
  <c r="W64" i="13"/>
  <c r="U64" i="13"/>
  <c r="S64" i="13"/>
  <c r="Q64" i="13"/>
  <c r="O64" i="13"/>
  <c r="M64" i="13"/>
  <c r="K64" i="13"/>
  <c r="I64" i="13"/>
  <c r="G64" i="13"/>
  <c r="E64" i="13"/>
  <c r="C64" i="13"/>
  <c r="Y76" i="22" l="1"/>
  <c r="Y78" i="12"/>
  <c r="Y62" i="13"/>
  <c r="Y83" i="25"/>
  <c r="Y81" i="24"/>
  <c r="Y59" i="20"/>
  <c r="W82" i="25" l="1"/>
  <c r="U82" i="25"/>
  <c r="S82" i="25"/>
  <c r="Q82" i="25"/>
  <c r="O82" i="25"/>
  <c r="M82" i="25"/>
  <c r="K82" i="25"/>
  <c r="I82" i="25"/>
  <c r="G82" i="25"/>
  <c r="E82" i="25"/>
  <c r="C82" i="25"/>
  <c r="W80" i="24"/>
  <c r="U80" i="24"/>
  <c r="S80" i="24"/>
  <c r="Q80" i="24"/>
  <c r="O80" i="24"/>
  <c r="M80" i="24"/>
  <c r="K80" i="24"/>
  <c r="I80" i="24"/>
  <c r="G80" i="24"/>
  <c r="E80" i="24"/>
  <c r="C80" i="24"/>
  <c r="W75" i="22"/>
  <c r="U75" i="22"/>
  <c r="S75" i="22"/>
  <c r="Q75" i="22"/>
  <c r="O75" i="22"/>
  <c r="M75" i="22"/>
  <c r="K75" i="22"/>
  <c r="I75" i="22"/>
  <c r="G75" i="22"/>
  <c r="E75" i="22"/>
  <c r="C75" i="22"/>
  <c r="W77" i="12"/>
  <c r="U77" i="12"/>
  <c r="S77" i="12"/>
  <c r="Q77" i="12"/>
  <c r="O77" i="12"/>
  <c r="M77" i="12"/>
  <c r="K77" i="12"/>
  <c r="I77" i="12"/>
  <c r="G77" i="12"/>
  <c r="E77" i="12"/>
  <c r="C77" i="12"/>
  <c r="W58" i="20"/>
  <c r="U58" i="20"/>
  <c r="S58" i="20"/>
  <c r="Q58" i="20"/>
  <c r="O58" i="20"/>
  <c r="M58" i="20"/>
  <c r="K58" i="20"/>
  <c r="I58" i="20"/>
  <c r="G58" i="20"/>
  <c r="E58" i="20"/>
  <c r="C58" i="20"/>
  <c r="W61" i="13"/>
  <c r="U61" i="13"/>
  <c r="S61" i="13"/>
  <c r="Q61" i="13"/>
  <c r="O61" i="13"/>
  <c r="M61" i="13"/>
  <c r="K61" i="13"/>
  <c r="I61" i="13"/>
  <c r="G61" i="13"/>
  <c r="E61" i="13"/>
  <c r="C61" i="13"/>
  <c r="C69" i="13"/>
  <c r="E69" i="13"/>
  <c r="G69" i="13"/>
  <c r="I69" i="13"/>
  <c r="K69" i="13"/>
  <c r="M69" i="13"/>
  <c r="O69" i="13"/>
  <c r="Q69" i="13"/>
  <c r="S69" i="13"/>
  <c r="U69" i="13"/>
  <c r="W69" i="13"/>
  <c r="Y72" i="22" l="1"/>
  <c r="Y55" i="20"/>
  <c r="Y79" i="25"/>
  <c r="Y77" i="24"/>
  <c r="Y74" i="12"/>
  <c r="Y65" i="13"/>
  <c r="Y58" i="13"/>
  <c r="W65" i="25" l="1"/>
  <c r="U65" i="25"/>
  <c r="S65" i="25"/>
  <c r="Q65" i="25"/>
  <c r="O65" i="25"/>
  <c r="M65" i="25"/>
  <c r="K65" i="25"/>
  <c r="I65" i="25"/>
  <c r="G65" i="25"/>
  <c r="E65" i="25"/>
  <c r="C65" i="25"/>
  <c r="I63" i="24"/>
  <c r="G63" i="24"/>
  <c r="E63" i="24"/>
  <c r="C63" i="24"/>
  <c r="Y60" i="24" l="1"/>
  <c r="Y62" i="25"/>
  <c r="W48" i="25" l="1"/>
  <c r="U48" i="25"/>
  <c r="S48" i="25"/>
  <c r="Q48" i="25"/>
  <c r="O48" i="25"/>
  <c r="M48" i="25"/>
  <c r="K48" i="25"/>
  <c r="I48" i="25"/>
  <c r="G48" i="25"/>
  <c r="E48" i="25"/>
  <c r="C48" i="25"/>
  <c r="W46" i="24"/>
  <c r="U46" i="24"/>
  <c r="S46" i="24"/>
  <c r="Q46" i="24"/>
  <c r="O46" i="24"/>
  <c r="M46" i="24"/>
  <c r="K46" i="24"/>
  <c r="I46" i="24"/>
  <c r="G46" i="24"/>
  <c r="E46" i="24"/>
  <c r="C46" i="24"/>
  <c r="W90" i="25"/>
  <c r="U90" i="25"/>
  <c r="S90" i="25"/>
  <c r="Q90" i="25"/>
  <c r="O90" i="25"/>
  <c r="M90" i="25"/>
  <c r="K90" i="25"/>
  <c r="I90" i="25"/>
  <c r="G90" i="25"/>
  <c r="E90" i="25"/>
  <c r="C90" i="25"/>
  <c r="W78" i="25"/>
  <c r="U78" i="25"/>
  <c r="S78" i="25"/>
  <c r="Q78" i="25"/>
  <c r="O78" i="25"/>
  <c r="M78" i="25"/>
  <c r="K78" i="25"/>
  <c r="I78" i="25"/>
  <c r="G78" i="25"/>
  <c r="E78" i="25"/>
  <c r="C78" i="25"/>
  <c r="W74" i="25"/>
  <c r="U74" i="25"/>
  <c r="S74" i="25"/>
  <c r="Q74" i="25"/>
  <c r="O74" i="25"/>
  <c r="M74" i="25"/>
  <c r="K74" i="25"/>
  <c r="I74" i="25"/>
  <c r="G74" i="25"/>
  <c r="E74" i="25"/>
  <c r="C74" i="25"/>
  <c r="W70" i="25"/>
  <c r="U70" i="25"/>
  <c r="S70" i="25"/>
  <c r="Q70" i="25"/>
  <c r="O70" i="25"/>
  <c r="M70" i="25"/>
  <c r="K70" i="25"/>
  <c r="I70" i="25"/>
  <c r="G70" i="25"/>
  <c r="E70" i="25"/>
  <c r="C70" i="25"/>
  <c r="W61" i="25"/>
  <c r="U61" i="25"/>
  <c r="S61" i="25"/>
  <c r="Q61" i="25"/>
  <c r="O61" i="25"/>
  <c r="M61" i="25"/>
  <c r="K61" i="25"/>
  <c r="I61" i="25"/>
  <c r="G61" i="25"/>
  <c r="E61" i="25"/>
  <c r="C61" i="25"/>
  <c r="W56" i="25"/>
  <c r="U56" i="25"/>
  <c r="S56" i="25"/>
  <c r="Q56" i="25"/>
  <c r="O56" i="25"/>
  <c r="M56" i="25"/>
  <c r="K56" i="25"/>
  <c r="I56" i="25"/>
  <c r="G56" i="25"/>
  <c r="E56" i="25"/>
  <c r="C56" i="25"/>
  <c r="W38" i="25"/>
  <c r="U38" i="25"/>
  <c r="S38" i="25"/>
  <c r="Q38" i="25"/>
  <c r="O38" i="25"/>
  <c r="M38" i="25"/>
  <c r="K38" i="25"/>
  <c r="G38" i="25"/>
  <c r="E38" i="25"/>
  <c r="C38" i="25"/>
  <c r="W28" i="25"/>
  <c r="U28" i="25"/>
  <c r="S28" i="25"/>
  <c r="Q28" i="25"/>
  <c r="O28" i="25"/>
  <c r="M28" i="25"/>
  <c r="K28" i="25"/>
  <c r="I28" i="25"/>
  <c r="G28" i="25"/>
  <c r="E28" i="25"/>
  <c r="C28" i="25"/>
  <c r="W23" i="25"/>
  <c r="U23" i="25"/>
  <c r="S23" i="25"/>
  <c r="Q23" i="25"/>
  <c r="O23" i="25"/>
  <c r="M23" i="25"/>
  <c r="K23" i="25"/>
  <c r="I23" i="25"/>
  <c r="G23" i="25"/>
  <c r="E23" i="25"/>
  <c r="C23" i="25"/>
  <c r="O1" i="25"/>
  <c r="W88" i="24"/>
  <c r="U88" i="24"/>
  <c r="S88" i="24"/>
  <c r="Q88" i="24"/>
  <c r="O88" i="24"/>
  <c r="M88" i="24"/>
  <c r="K88" i="24"/>
  <c r="I88" i="24"/>
  <c r="G88" i="24"/>
  <c r="E88" i="24"/>
  <c r="C88" i="24"/>
  <c r="W76" i="24"/>
  <c r="U76" i="24"/>
  <c r="S76" i="24"/>
  <c r="Q76" i="24"/>
  <c r="O76" i="24"/>
  <c r="M76" i="24"/>
  <c r="K76" i="24"/>
  <c r="I76" i="24"/>
  <c r="G76" i="24"/>
  <c r="E76" i="24"/>
  <c r="C76" i="24"/>
  <c r="W72" i="24"/>
  <c r="U72" i="24"/>
  <c r="S72" i="24"/>
  <c r="Q72" i="24"/>
  <c r="O72" i="24"/>
  <c r="M72" i="24"/>
  <c r="K72" i="24"/>
  <c r="I72" i="24"/>
  <c r="G72" i="24"/>
  <c r="E72" i="24"/>
  <c r="C72" i="24"/>
  <c r="W68" i="24"/>
  <c r="U68" i="24"/>
  <c r="S68" i="24"/>
  <c r="Q68" i="24"/>
  <c r="O68" i="24"/>
  <c r="M68" i="24"/>
  <c r="K68" i="24"/>
  <c r="I68" i="24"/>
  <c r="G68" i="24"/>
  <c r="E68" i="24"/>
  <c r="C68" i="24"/>
  <c r="W59" i="24"/>
  <c r="U59" i="24"/>
  <c r="S59" i="24"/>
  <c r="Q59" i="24"/>
  <c r="O59" i="24"/>
  <c r="M59" i="24"/>
  <c r="K59" i="24"/>
  <c r="I59" i="24"/>
  <c r="G59" i="24"/>
  <c r="E59" i="24"/>
  <c r="C59" i="24"/>
  <c r="W54" i="24"/>
  <c r="U54" i="24"/>
  <c r="S54" i="24"/>
  <c r="Q54" i="24"/>
  <c r="O54" i="24"/>
  <c r="M54" i="24"/>
  <c r="K54" i="24"/>
  <c r="G54" i="24"/>
  <c r="E54" i="24"/>
  <c r="C54" i="24"/>
  <c r="W36" i="24"/>
  <c r="U36" i="24"/>
  <c r="S36" i="24"/>
  <c r="Q36" i="24"/>
  <c r="O36" i="24"/>
  <c r="M36" i="24"/>
  <c r="K36" i="24"/>
  <c r="I36" i="24"/>
  <c r="G36" i="24"/>
  <c r="E36" i="24"/>
  <c r="C36" i="24"/>
  <c r="W26" i="24"/>
  <c r="U26" i="24"/>
  <c r="S26" i="24"/>
  <c r="Q26" i="24"/>
  <c r="O26" i="24"/>
  <c r="M26" i="24"/>
  <c r="K26" i="24"/>
  <c r="I26" i="24"/>
  <c r="G26" i="24"/>
  <c r="E26" i="24"/>
  <c r="C26" i="24"/>
  <c r="W21" i="24"/>
  <c r="U21" i="24"/>
  <c r="S21" i="24"/>
  <c r="Q21" i="24"/>
  <c r="O21" i="24"/>
  <c r="M21" i="24"/>
  <c r="K21" i="24"/>
  <c r="I21" i="24"/>
  <c r="G21" i="24"/>
  <c r="E21" i="24"/>
  <c r="C21" i="24"/>
  <c r="W16" i="24"/>
  <c r="U16" i="24"/>
  <c r="S16" i="24"/>
  <c r="Q16" i="24"/>
  <c r="O16" i="24"/>
  <c r="M16" i="24"/>
  <c r="K16" i="24"/>
  <c r="I16" i="24"/>
  <c r="G16" i="24"/>
  <c r="E16" i="24"/>
  <c r="C16" i="24"/>
  <c r="G91" i="25" l="1"/>
  <c r="U91" i="25"/>
  <c r="I91" i="25"/>
  <c r="O91" i="25"/>
  <c r="W91" i="25"/>
  <c r="E89" i="24"/>
  <c r="K89" i="24"/>
  <c r="K91" i="25"/>
  <c r="S91" i="25"/>
  <c r="Q91" i="25"/>
  <c r="M91" i="25"/>
  <c r="E91" i="25"/>
  <c r="C91" i="25"/>
  <c r="W89" i="24"/>
  <c r="U89" i="24"/>
  <c r="O89" i="24"/>
  <c r="M89" i="24"/>
  <c r="I89" i="24"/>
  <c r="G89" i="24"/>
  <c r="S89" i="24"/>
  <c r="C89" i="24"/>
  <c r="Q89" i="24"/>
  <c r="Y47" i="24"/>
  <c r="Y13" i="24"/>
  <c r="Y64" i="24"/>
  <c r="Y22" i="24"/>
  <c r="Y27" i="24"/>
  <c r="Y37" i="24"/>
  <c r="Y39" i="25"/>
  <c r="Y29" i="25"/>
  <c r="Y19" i="25"/>
  <c r="Y34" i="25"/>
  <c r="Y32" i="24"/>
  <c r="Y5" i="24"/>
  <c r="Y17" i="24"/>
  <c r="Y73" i="24"/>
  <c r="Y52" i="24"/>
  <c r="Y55" i="24"/>
  <c r="Y69" i="24"/>
  <c r="Y84" i="24"/>
  <c r="Y42" i="24"/>
  <c r="Y54" i="25"/>
  <c r="Y71" i="25"/>
  <c r="Y75" i="25"/>
  <c r="Y44" i="25"/>
  <c r="Y24" i="25"/>
  <c r="Y57" i="25"/>
  <c r="Y15" i="25"/>
  <c r="Y49" i="25"/>
  <c r="Y66" i="25"/>
  <c r="Y86" i="25"/>
  <c r="Y5" i="25"/>
  <c r="W83" i="22"/>
  <c r="U83" i="22"/>
  <c r="S83" i="22"/>
  <c r="Q83" i="22"/>
  <c r="O83" i="22"/>
  <c r="M83" i="22"/>
  <c r="K83" i="22"/>
  <c r="I83" i="22"/>
  <c r="G83" i="22"/>
  <c r="E83" i="22"/>
  <c r="C83" i="22"/>
  <c r="W71" i="22"/>
  <c r="U71" i="22"/>
  <c r="S71" i="22"/>
  <c r="Q71" i="22"/>
  <c r="O71" i="22"/>
  <c r="M71" i="22"/>
  <c r="K71" i="22"/>
  <c r="I71" i="22"/>
  <c r="G71" i="22"/>
  <c r="E71" i="22"/>
  <c r="C71" i="22"/>
  <c r="W67" i="22"/>
  <c r="U67" i="22"/>
  <c r="S67" i="22"/>
  <c r="Q67" i="22"/>
  <c r="O67" i="22"/>
  <c r="M67" i="22"/>
  <c r="K67" i="22"/>
  <c r="I67" i="22"/>
  <c r="G67" i="22"/>
  <c r="E67" i="22"/>
  <c r="C67" i="22"/>
  <c r="W63" i="22"/>
  <c r="U63" i="22"/>
  <c r="S63" i="22"/>
  <c r="Q63" i="22"/>
  <c r="O63" i="22"/>
  <c r="M63" i="22"/>
  <c r="K63" i="22"/>
  <c r="I63" i="22"/>
  <c r="G63" i="22"/>
  <c r="E63" i="22"/>
  <c r="C63" i="22"/>
  <c r="W58" i="22"/>
  <c r="U58" i="22"/>
  <c r="S58" i="22"/>
  <c r="Q58" i="22"/>
  <c r="O58" i="22"/>
  <c r="M58" i="22"/>
  <c r="K58" i="22"/>
  <c r="I58" i="22"/>
  <c r="G58" i="22"/>
  <c r="E58" i="22"/>
  <c r="C58" i="22"/>
  <c r="W53" i="22"/>
  <c r="U53" i="22"/>
  <c r="S53" i="22"/>
  <c r="Q53" i="22"/>
  <c r="O53" i="22"/>
  <c r="M53" i="22"/>
  <c r="K53" i="22"/>
  <c r="I53" i="22"/>
  <c r="G53" i="22"/>
  <c r="E53" i="22"/>
  <c r="C53" i="22"/>
  <c r="W48" i="22"/>
  <c r="U48" i="22"/>
  <c r="S48" i="22"/>
  <c r="Q48" i="22"/>
  <c r="O48" i="22"/>
  <c r="M48" i="22"/>
  <c r="K48" i="22"/>
  <c r="I48" i="22"/>
  <c r="G48" i="22"/>
  <c r="E48" i="22"/>
  <c r="C48" i="22"/>
  <c r="W35" i="22"/>
  <c r="U35" i="22"/>
  <c r="S35" i="22"/>
  <c r="O35" i="22"/>
  <c r="M35" i="22"/>
  <c r="K35" i="22"/>
  <c r="I35" i="22"/>
  <c r="G35" i="22"/>
  <c r="E35" i="22"/>
  <c r="C35" i="22"/>
  <c r="W25" i="22"/>
  <c r="U25" i="22"/>
  <c r="S25" i="22"/>
  <c r="Q25" i="22"/>
  <c r="O25" i="22"/>
  <c r="M25" i="22"/>
  <c r="K25" i="22"/>
  <c r="I25" i="22"/>
  <c r="G25" i="22"/>
  <c r="E25" i="22"/>
  <c r="C25" i="22"/>
  <c r="W20" i="22"/>
  <c r="U20" i="22"/>
  <c r="S20" i="22"/>
  <c r="Q20" i="22"/>
  <c r="O20" i="22"/>
  <c r="M20" i="22"/>
  <c r="K20" i="22"/>
  <c r="I20" i="22"/>
  <c r="G20" i="22"/>
  <c r="E20" i="22"/>
  <c r="C20" i="22"/>
  <c r="W15" i="22"/>
  <c r="U15" i="22"/>
  <c r="S15" i="22"/>
  <c r="Q15" i="22"/>
  <c r="O15" i="22"/>
  <c r="M15" i="22"/>
  <c r="K15" i="22"/>
  <c r="I15" i="22"/>
  <c r="G15" i="22"/>
  <c r="E15" i="22"/>
  <c r="C15" i="22"/>
  <c r="W12" i="22"/>
  <c r="U12" i="22"/>
  <c r="S12" i="22"/>
  <c r="Q12" i="22"/>
  <c r="O12" i="22"/>
  <c r="M12" i="22"/>
  <c r="K12" i="22"/>
  <c r="I12" i="22"/>
  <c r="G12" i="22"/>
  <c r="E12" i="22"/>
  <c r="W60" i="12"/>
  <c r="U60" i="12"/>
  <c r="S60" i="12"/>
  <c r="Q60" i="12"/>
  <c r="O60" i="12"/>
  <c r="M60" i="12"/>
  <c r="K60" i="12"/>
  <c r="I60" i="12"/>
  <c r="G60" i="12"/>
  <c r="E60" i="12"/>
  <c r="C60" i="12"/>
  <c r="C85" i="12"/>
  <c r="E85" i="12"/>
  <c r="G85" i="12"/>
  <c r="I85" i="12"/>
  <c r="K85" i="12"/>
  <c r="M85" i="12"/>
  <c r="O85" i="12"/>
  <c r="Q85" i="12"/>
  <c r="S85" i="12"/>
  <c r="U85" i="12"/>
  <c r="W85" i="12"/>
  <c r="C84" i="22" l="1"/>
  <c r="Y41" i="22"/>
  <c r="Q84" i="22"/>
  <c r="W84" i="22"/>
  <c r="S84" i="22"/>
  <c r="O84" i="22"/>
  <c r="K84" i="22"/>
  <c r="I84" i="22"/>
  <c r="E84" i="22"/>
  <c r="Y21" i="22"/>
  <c r="Y59" i="22"/>
  <c r="Y46" i="22"/>
  <c r="Y89" i="24"/>
  <c r="Y16" i="22"/>
  <c r="G84" i="22"/>
  <c r="M84" i="22"/>
  <c r="U84" i="22"/>
  <c r="Y68" i="22"/>
  <c r="Y91" i="25"/>
  <c r="Y26" i="22"/>
  <c r="Y49" i="22"/>
  <c r="Y13" i="22"/>
  <c r="Y36" i="22"/>
  <c r="Y64" i="22"/>
  <c r="Y79" i="22"/>
  <c r="Y5" i="22"/>
  <c r="Y31" i="22"/>
  <c r="Y54" i="22"/>
  <c r="Y81" i="12"/>
  <c r="Y56" i="12"/>
  <c r="W66" i="20"/>
  <c r="U66" i="20"/>
  <c r="S66" i="20"/>
  <c r="Q66" i="20"/>
  <c r="O66" i="20"/>
  <c r="M66" i="20"/>
  <c r="K66" i="20"/>
  <c r="I66" i="20"/>
  <c r="G66" i="20"/>
  <c r="E66" i="20"/>
  <c r="C66" i="20"/>
  <c r="W54" i="20"/>
  <c r="U54" i="20"/>
  <c r="S54" i="20"/>
  <c r="Q54" i="20"/>
  <c r="O54" i="20"/>
  <c r="M54" i="20"/>
  <c r="K54" i="20"/>
  <c r="I54" i="20"/>
  <c r="G54" i="20"/>
  <c r="E54" i="20"/>
  <c r="C54" i="20"/>
  <c r="W50" i="20"/>
  <c r="U50" i="20"/>
  <c r="S50" i="20"/>
  <c r="Q50" i="20"/>
  <c r="O50" i="20"/>
  <c r="M50" i="20"/>
  <c r="K50" i="20"/>
  <c r="I50" i="20"/>
  <c r="G50" i="20"/>
  <c r="E50" i="20"/>
  <c r="C50" i="20"/>
  <c r="W45" i="20"/>
  <c r="U45" i="20"/>
  <c r="S45" i="20"/>
  <c r="Q45" i="20"/>
  <c r="O45" i="20"/>
  <c r="M45" i="20"/>
  <c r="K45" i="20"/>
  <c r="I45" i="20"/>
  <c r="G45" i="20"/>
  <c r="E45" i="20"/>
  <c r="C45" i="20"/>
  <c r="W40" i="20"/>
  <c r="U40" i="20"/>
  <c r="S40" i="20"/>
  <c r="Q40" i="20"/>
  <c r="O40" i="20"/>
  <c r="M40" i="20"/>
  <c r="K40" i="20"/>
  <c r="I40" i="20"/>
  <c r="G40" i="20"/>
  <c r="E40" i="20"/>
  <c r="C40" i="20"/>
  <c r="W30" i="20"/>
  <c r="U30" i="20"/>
  <c r="S30" i="20"/>
  <c r="Q30" i="20"/>
  <c r="O30" i="20"/>
  <c r="M30" i="20"/>
  <c r="K30" i="20"/>
  <c r="I30" i="20"/>
  <c r="G30" i="20"/>
  <c r="E30" i="20"/>
  <c r="C30" i="20"/>
  <c r="W25" i="20"/>
  <c r="U25" i="20"/>
  <c r="S25" i="20"/>
  <c r="Q25" i="20"/>
  <c r="O25" i="20"/>
  <c r="M25" i="20"/>
  <c r="K25" i="20"/>
  <c r="I25" i="20"/>
  <c r="G25" i="20"/>
  <c r="E25" i="20"/>
  <c r="C25" i="20"/>
  <c r="W20" i="20"/>
  <c r="U20" i="20"/>
  <c r="S20" i="20"/>
  <c r="Q20" i="20"/>
  <c r="O20" i="20"/>
  <c r="M20" i="20"/>
  <c r="K20" i="20"/>
  <c r="I20" i="20"/>
  <c r="G20" i="20"/>
  <c r="E20" i="20"/>
  <c r="C20" i="20"/>
  <c r="U15" i="20"/>
  <c r="S15" i="20"/>
  <c r="Q15" i="20"/>
  <c r="O15" i="20"/>
  <c r="M15" i="20"/>
  <c r="K15" i="20"/>
  <c r="I15" i="20"/>
  <c r="G15" i="20"/>
  <c r="E15" i="20"/>
  <c r="C15" i="20"/>
  <c r="V1" i="20"/>
  <c r="I67" i="20" l="1"/>
  <c r="W67" i="20"/>
  <c r="O67" i="20"/>
  <c r="U67" i="20"/>
  <c r="S67" i="20"/>
  <c r="Q67" i="20"/>
  <c r="M67" i="20"/>
  <c r="K67" i="20"/>
  <c r="G67" i="20"/>
  <c r="E67" i="20"/>
  <c r="Y84" i="22"/>
  <c r="Y46" i="20"/>
  <c r="Y16" i="20"/>
  <c r="Y51" i="20"/>
  <c r="Y5" i="20"/>
  <c r="Y13" i="20"/>
  <c r="Y21" i="20"/>
  <c r="Y26" i="20"/>
  <c r="Y31" i="20"/>
  <c r="Y41" i="20"/>
  <c r="Y62" i="20"/>
  <c r="Y36" i="20"/>
  <c r="Y67" i="20" l="1"/>
  <c r="W69" i="12"/>
  <c r="U69" i="12"/>
  <c r="S69" i="12"/>
  <c r="Q69" i="12"/>
  <c r="O69" i="12"/>
  <c r="M69" i="12"/>
  <c r="K69" i="12"/>
  <c r="I69" i="12"/>
  <c r="G69" i="12"/>
  <c r="E69" i="12"/>
  <c r="C69" i="12"/>
  <c r="W57" i="13"/>
  <c r="U57" i="13"/>
  <c r="S57" i="13"/>
  <c r="Q57" i="13"/>
  <c r="O57" i="13"/>
  <c r="M57" i="13"/>
  <c r="K57" i="13"/>
  <c r="I57" i="13"/>
  <c r="G57" i="13"/>
  <c r="E57" i="13"/>
  <c r="C57" i="13"/>
  <c r="Y66" i="12" l="1"/>
  <c r="Y54" i="13"/>
  <c r="W53" i="13"/>
  <c r="U53" i="13"/>
  <c r="S53" i="13"/>
  <c r="Q53" i="13"/>
  <c r="O53" i="13"/>
  <c r="M53" i="13"/>
  <c r="K53" i="13"/>
  <c r="I53" i="13"/>
  <c r="G53" i="13"/>
  <c r="E53" i="13"/>
  <c r="C53" i="13"/>
  <c r="W48" i="13"/>
  <c r="U48" i="13"/>
  <c r="S48" i="13"/>
  <c r="Q48" i="13"/>
  <c r="O48" i="13"/>
  <c r="M48" i="13"/>
  <c r="K48" i="13"/>
  <c r="I48" i="13"/>
  <c r="G48" i="13"/>
  <c r="E48" i="13"/>
  <c r="C48" i="13"/>
  <c r="W33" i="13"/>
  <c r="U33" i="13"/>
  <c r="S33" i="13"/>
  <c r="Q33" i="13"/>
  <c r="O33" i="13"/>
  <c r="M33" i="13"/>
  <c r="K33" i="13"/>
  <c r="I33" i="13"/>
  <c r="G33" i="13"/>
  <c r="E33" i="13"/>
  <c r="C33" i="13"/>
  <c r="W17" i="13"/>
  <c r="U17" i="13"/>
  <c r="S17" i="13"/>
  <c r="Q17" i="13"/>
  <c r="O17" i="13"/>
  <c r="M17" i="13"/>
  <c r="K17" i="13"/>
  <c r="I17" i="13"/>
  <c r="G17" i="13"/>
  <c r="E17" i="13"/>
  <c r="C17" i="13"/>
  <c r="W13" i="13"/>
  <c r="U13" i="13"/>
  <c r="S13" i="13"/>
  <c r="Q13" i="13"/>
  <c r="O13" i="13"/>
  <c r="M13" i="13"/>
  <c r="K13" i="13"/>
  <c r="I13" i="13"/>
  <c r="G13" i="13"/>
  <c r="E13" i="13"/>
  <c r="S70" i="13" l="1"/>
  <c r="K70" i="13"/>
  <c r="E70" i="13"/>
  <c r="I70" i="13"/>
  <c r="C70" i="13"/>
  <c r="W70" i="13"/>
  <c r="U70" i="13"/>
  <c r="Q70" i="13"/>
  <c r="O70" i="13"/>
  <c r="M70" i="13"/>
  <c r="G70" i="13"/>
  <c r="Y49" i="13"/>
  <c r="Y18" i="13"/>
  <c r="Y34" i="13"/>
  <c r="Y14" i="13"/>
  <c r="Y29" i="13"/>
  <c r="Y44" i="13"/>
  <c r="Y5" i="13"/>
  <c r="W73" i="12"/>
  <c r="U73" i="12"/>
  <c r="S73" i="12"/>
  <c r="Q73" i="12"/>
  <c r="O73" i="12"/>
  <c r="M73" i="12"/>
  <c r="K73" i="12"/>
  <c r="I73" i="12"/>
  <c r="G73" i="12"/>
  <c r="E73" i="12"/>
  <c r="C73" i="12"/>
  <c r="W65" i="12"/>
  <c r="U65" i="12"/>
  <c r="S65" i="12"/>
  <c r="Q65" i="12"/>
  <c r="O65" i="12"/>
  <c r="M65" i="12"/>
  <c r="K65" i="12"/>
  <c r="I65" i="12"/>
  <c r="G65" i="12"/>
  <c r="E65" i="12"/>
  <c r="C65" i="12"/>
  <c r="W55" i="12"/>
  <c r="U55" i="12"/>
  <c r="S55" i="12"/>
  <c r="Q55" i="12"/>
  <c r="O55" i="12"/>
  <c r="M55" i="12"/>
  <c r="K55" i="12"/>
  <c r="I55" i="12"/>
  <c r="G55" i="12"/>
  <c r="E55" i="12"/>
  <c r="C55" i="12"/>
  <c r="G50" i="12"/>
  <c r="E50" i="12"/>
  <c r="C50" i="12"/>
  <c r="Y43" i="12"/>
  <c r="W37" i="12"/>
  <c r="U37" i="12"/>
  <c r="S37" i="12"/>
  <c r="Q37" i="12"/>
  <c r="O37" i="12"/>
  <c r="M37" i="12"/>
  <c r="K37" i="12"/>
  <c r="E37" i="12"/>
  <c r="W27" i="12"/>
  <c r="U27" i="12"/>
  <c r="S27" i="12"/>
  <c r="Q27" i="12"/>
  <c r="O27" i="12"/>
  <c r="M27" i="12"/>
  <c r="K27" i="12"/>
  <c r="I27" i="12"/>
  <c r="G27" i="12"/>
  <c r="E27" i="12"/>
  <c r="C27" i="12"/>
  <c r="W22" i="12"/>
  <c r="U22" i="12"/>
  <c r="S22" i="12"/>
  <c r="Q22" i="12"/>
  <c r="O22" i="12"/>
  <c r="M22" i="12"/>
  <c r="K22" i="12"/>
  <c r="I22" i="12"/>
  <c r="G22" i="12"/>
  <c r="E22" i="12"/>
  <c r="C22" i="12"/>
  <c r="Y48" i="12" l="1"/>
  <c r="M86" i="12"/>
  <c r="G86" i="12"/>
  <c r="U86" i="12"/>
  <c r="W86" i="12"/>
  <c r="S86" i="12"/>
  <c r="Q86" i="12"/>
  <c r="O86" i="12"/>
  <c r="K86" i="12"/>
  <c r="I86" i="12"/>
  <c r="E86" i="12"/>
  <c r="C86" i="12"/>
  <c r="Y70" i="13"/>
  <c r="Y70" i="12"/>
  <c r="Y61" i="12"/>
  <c r="Y14" i="12"/>
  <c r="Y18" i="12"/>
  <c r="Y38" i="12"/>
  <c r="Y23" i="12"/>
  <c r="Y33" i="12"/>
  <c r="Y28" i="12"/>
  <c r="Y51" i="12"/>
  <c r="Y5" i="12"/>
  <c r="Y86" i="12" l="1"/>
</calcChain>
</file>

<file path=xl/sharedStrings.xml><?xml version="1.0" encoding="utf-8"?>
<sst xmlns="http://schemas.openxmlformats.org/spreadsheetml/2006/main" count="2385" uniqueCount="1557">
  <si>
    <t>国語</t>
    <rPh sb="0" eb="2">
      <t>コクゴ</t>
    </rPh>
    <phoneticPr fontId="1"/>
  </si>
  <si>
    <t>書写</t>
    <rPh sb="0" eb="2">
      <t>ショシャ</t>
    </rPh>
    <phoneticPr fontId="1"/>
  </si>
  <si>
    <t>社会</t>
    <rPh sb="0" eb="2">
      <t>シャカイ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</si>
  <si>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</si>
  <si>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</si>
  <si>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生活</t>
    <rPh sb="0" eb="2">
      <t>セイカツ</t>
    </rPh>
    <phoneticPr fontId="1"/>
  </si>
  <si>
    <t>音楽</t>
    <rPh sb="0" eb="2">
      <t>オンガク</t>
    </rPh>
    <phoneticPr fontId="1"/>
  </si>
  <si>
    <t>図工</t>
    <rPh sb="0" eb="2">
      <t>ズコウ</t>
    </rPh>
    <phoneticPr fontId="1"/>
  </si>
  <si>
    <t>体育</t>
    <rPh sb="0" eb="2">
      <t>タイイク</t>
    </rPh>
    <phoneticPr fontId="1"/>
  </si>
  <si>
    <t>道徳</t>
    <rPh sb="0" eb="2">
      <t>ドウトク</t>
    </rPh>
    <phoneticPr fontId="1"/>
  </si>
  <si>
    <t>総合</t>
    <rPh sb="0" eb="2">
      <t>ソウゴウ</t>
    </rPh>
    <phoneticPr fontId="1"/>
  </si>
  <si>
    <t>読書</t>
    <rPh sb="0" eb="2">
      <t>ドクショ</t>
    </rPh>
    <phoneticPr fontId="1"/>
  </si>
  <si>
    <t>４月</t>
    <rPh sb="1" eb="2">
      <t>ガツ</t>
    </rPh>
    <phoneticPr fontId="1"/>
  </si>
  <si>
    <t>時数</t>
    <rPh sb="0" eb="2">
      <t>ジスウ</t>
    </rPh>
    <phoneticPr fontId="1"/>
  </si>
  <si>
    <t>単元名</t>
    <rPh sb="0" eb="3">
      <t>タンゲンメイ</t>
    </rPh>
    <phoneticPr fontId="1"/>
  </si>
  <si>
    <t>５月</t>
  </si>
  <si>
    <t>６月</t>
  </si>
  <si>
    <t>７月</t>
  </si>
  <si>
    <t>９月</t>
  </si>
  <si>
    <t>１０月</t>
  </si>
  <si>
    <t>１１月</t>
  </si>
  <si>
    <t>１２月</t>
  </si>
  <si>
    <t>１月</t>
  </si>
  <si>
    <t>２月</t>
  </si>
  <si>
    <t>３月</t>
  </si>
  <si>
    <t>年総時数</t>
    <rPh sb="0" eb="1">
      <t>ネン</t>
    </rPh>
    <rPh sb="1" eb="2">
      <t>ソウ</t>
    </rPh>
    <rPh sb="2" eb="4">
      <t>ジスウ</t>
    </rPh>
    <phoneticPr fontId="1"/>
  </si>
  <si>
    <t>保健</t>
    <rPh sb="0" eb="2">
      <t>ホケン</t>
    </rPh>
    <phoneticPr fontId="1"/>
  </si>
  <si>
    <t>教科</t>
    <rPh sb="0" eb="2">
      <t>キョウカ</t>
    </rPh>
    <phoneticPr fontId="1"/>
  </si>
  <si>
    <t>その他</t>
    <rPh sb="2" eb="3">
      <t>ホカ</t>
    </rPh>
    <phoneticPr fontId="1"/>
  </si>
  <si>
    <t>　　　　　　　　　　　　　　　　　　</t>
    <phoneticPr fontId="1"/>
  </si>
  <si>
    <t>標準時数</t>
    <rPh sb="0" eb="2">
      <t>ヒョウジュン</t>
    </rPh>
    <rPh sb="2" eb="4">
      <t>ジスウ</t>
    </rPh>
    <phoneticPr fontId="1"/>
  </si>
  <si>
    <t>総時数</t>
    <rPh sb="0" eb="1">
      <t>ソウ</t>
    </rPh>
    <rPh sb="1" eb="3">
      <t>ジスウ</t>
    </rPh>
    <phoneticPr fontId="1"/>
  </si>
  <si>
    <t>外国語活動</t>
    <rPh sb="0" eb="3">
      <t>ガイコクゴ</t>
    </rPh>
    <rPh sb="3" eb="5">
      <t>カツドウ</t>
    </rPh>
    <phoneticPr fontId="1"/>
  </si>
  <si>
    <t>児童会活動</t>
    <rPh sb="0" eb="3">
      <t>ジドウカイ</t>
    </rPh>
    <rPh sb="3" eb="5">
      <t>カツドウ</t>
    </rPh>
    <phoneticPr fontId="1"/>
  </si>
  <si>
    <t>クラブ</t>
    <phoneticPr fontId="1"/>
  </si>
  <si>
    <t>学校行事</t>
    <rPh sb="0" eb="2">
      <t>ガッコウ</t>
    </rPh>
    <rPh sb="2" eb="4">
      <t>ギョウジ</t>
    </rPh>
    <phoneticPr fontId="1"/>
  </si>
  <si>
    <t>朝読書</t>
    <rPh sb="0" eb="1">
      <t>アサ</t>
    </rPh>
    <rPh sb="1" eb="3">
      <t>ドクショ</t>
    </rPh>
    <phoneticPr fontId="1"/>
  </si>
  <si>
    <t>家庭科</t>
    <rPh sb="0" eb="3">
      <t>カテイカ</t>
    </rPh>
    <phoneticPr fontId="1"/>
  </si>
  <si>
    <t>１回の時間（分）</t>
    <rPh sb="1" eb="2">
      <t>カイ</t>
    </rPh>
    <rPh sb="3" eb="5">
      <t>ジカン</t>
    </rPh>
    <rPh sb="6" eb="7">
      <t>フン</t>
    </rPh>
    <phoneticPr fontId="1"/>
  </si>
  <si>
    <r>
      <t xml:space="preserve">特別活動
</t>
    </r>
    <r>
      <rPr>
        <sz val="10"/>
        <rFont val="ＭＳ Ｐゴシック"/>
        <family val="3"/>
        <charset val="128"/>
        <scheme val="minor"/>
      </rPr>
      <t>（学級活動）</t>
    </r>
    <rPh sb="0" eb="2">
      <t>トクベツ</t>
    </rPh>
    <rPh sb="2" eb="4">
      <t>カツドウ</t>
    </rPh>
    <rPh sb="6" eb="8">
      <t>ガッキュウ</t>
    </rPh>
    <rPh sb="8" eb="10">
      <t>カツドウ</t>
    </rPh>
    <phoneticPr fontId="1"/>
  </si>
  <si>
    <t>特別活動
(学級活動）</t>
    <rPh sb="0" eb="2">
      <t>トクベツ</t>
    </rPh>
    <rPh sb="2" eb="4">
      <t>カツドウ</t>
    </rPh>
    <rPh sb="6" eb="8">
      <t>ガッキュウ</t>
    </rPh>
    <rPh sb="8" eb="10">
      <t>カツドウ</t>
    </rPh>
    <phoneticPr fontId="1"/>
  </si>
  <si>
    <t>特別活動
（学級活動）</t>
    <rPh sb="0" eb="2">
      <t>トクベツ</t>
    </rPh>
    <rPh sb="2" eb="4">
      <t>カツドウ</t>
    </rPh>
    <rPh sb="6" eb="7">
      <t>ガク</t>
    </rPh>
    <rPh sb="7" eb="8">
      <t>キュウ</t>
    </rPh>
    <rPh sb="8" eb="10">
      <t>カツドウ</t>
    </rPh>
    <phoneticPr fontId="1"/>
  </si>
  <si>
    <t>特別
活動
（学級活動）</t>
    <rPh sb="0" eb="2">
      <t>トクベツ</t>
    </rPh>
    <rPh sb="3" eb="5">
      <t>カツドウ</t>
    </rPh>
    <rPh sb="7" eb="9">
      <t>ガッキュウ</t>
    </rPh>
    <rPh sb="9" eb="11">
      <t>カツドウ</t>
    </rPh>
    <phoneticPr fontId="1"/>
  </si>
  <si>
    <t>特別活動
（学級活動）</t>
    <rPh sb="0" eb="2">
      <t>トクベツ</t>
    </rPh>
    <rPh sb="2" eb="4">
      <t>カツドウ</t>
    </rPh>
    <rPh sb="6" eb="8">
      <t>ガッキュウ</t>
    </rPh>
    <rPh sb="8" eb="10">
      <t>カツドウ</t>
    </rPh>
    <phoneticPr fontId="1"/>
  </si>
  <si>
    <t>特別の教科
道徳</t>
    <rPh sb="0" eb="2">
      <t>トクベツ</t>
    </rPh>
    <rPh sb="3" eb="5">
      <t>キョウカ</t>
    </rPh>
    <rPh sb="6" eb="8">
      <t>ドウトク</t>
    </rPh>
    <phoneticPr fontId="1"/>
  </si>
  <si>
    <t>すきなもの　いっぱい</t>
    <phoneticPr fontId="1"/>
  </si>
  <si>
    <t>ねんどと　なかよし</t>
    <phoneticPr fontId="1"/>
  </si>
  <si>
    <t>あなたならできる</t>
    <phoneticPr fontId="1"/>
  </si>
  <si>
    <t>おそろしいゲームいぞん</t>
    <phoneticPr fontId="1"/>
  </si>
  <si>
    <t>気づく心</t>
    <rPh sb="0" eb="1">
      <t>キ</t>
    </rPh>
    <rPh sb="3" eb="4">
      <t>ココロ</t>
    </rPh>
    <phoneticPr fontId="1"/>
  </si>
  <si>
    <t>外国語</t>
    <rPh sb="0" eb="3">
      <t>ガイコクゴ</t>
    </rPh>
    <phoneticPr fontId="1"/>
  </si>
  <si>
    <t>世界の中の国土</t>
    <rPh sb="0" eb="2">
      <t>セカイ</t>
    </rPh>
    <rPh sb="3" eb="4">
      <t>ナカ</t>
    </rPh>
    <rPh sb="5" eb="7">
      <t>コクド</t>
    </rPh>
    <phoneticPr fontId="1"/>
  </si>
  <si>
    <t>国土の地形の特色</t>
    <rPh sb="0" eb="2">
      <t>コクド</t>
    </rPh>
    <rPh sb="3" eb="5">
      <t>チケイ</t>
    </rPh>
    <rPh sb="6" eb="8">
      <t>トクショク</t>
    </rPh>
    <phoneticPr fontId="1"/>
  </si>
  <si>
    <t>国土の気候の特色</t>
    <rPh sb="0" eb="2">
      <t>コクド</t>
    </rPh>
    <rPh sb="3" eb="5">
      <t>キコウ</t>
    </rPh>
    <rPh sb="6" eb="8">
      <t>トクショク</t>
    </rPh>
    <phoneticPr fontId="1"/>
  </si>
  <si>
    <t>くらしを支える食料生産</t>
    <rPh sb="4" eb="5">
      <t>ササ</t>
    </rPh>
    <rPh sb="7" eb="9">
      <t>ショクリョウ</t>
    </rPh>
    <rPh sb="9" eb="11">
      <t>セイサン</t>
    </rPh>
    <phoneticPr fontId="1"/>
  </si>
  <si>
    <t>これからの食料生産とわたしたち</t>
    <rPh sb="5" eb="7">
      <t>ショクリョウ</t>
    </rPh>
    <rPh sb="7" eb="9">
      <t>セイサン</t>
    </rPh>
    <phoneticPr fontId="1"/>
  </si>
  <si>
    <t>これからの食料生産とわたしたち</t>
    <rPh sb="5" eb="9">
      <t>ショクリョウセイサン</t>
    </rPh>
    <phoneticPr fontId="1"/>
  </si>
  <si>
    <t>くらしを支える工業生産</t>
    <rPh sb="4" eb="5">
      <t>ササ</t>
    </rPh>
    <rPh sb="7" eb="9">
      <t>コウギョウ</t>
    </rPh>
    <rPh sb="9" eb="11">
      <t>セイサン</t>
    </rPh>
    <phoneticPr fontId="1"/>
  </si>
  <si>
    <t>自動車をつくる工業</t>
    <rPh sb="0" eb="3">
      <t>ジドウシャ</t>
    </rPh>
    <rPh sb="7" eb="9">
      <t>コウギョウ</t>
    </rPh>
    <phoneticPr fontId="1"/>
  </si>
  <si>
    <t>情報産業とわたしたちのくらし</t>
    <rPh sb="0" eb="2">
      <t>ジョウホウ</t>
    </rPh>
    <rPh sb="2" eb="4">
      <t>サンギョウ</t>
    </rPh>
    <phoneticPr fontId="1"/>
  </si>
  <si>
    <t>わたしたちの生活と森林</t>
    <rPh sb="6" eb="8">
      <t>セイカツ</t>
    </rPh>
    <rPh sb="9" eb="11">
      <t>シンリン</t>
    </rPh>
    <phoneticPr fontId="1"/>
  </si>
  <si>
    <t>環境を守るわたしたち</t>
    <rPh sb="0" eb="2">
      <t>カンキョウ</t>
    </rPh>
    <rPh sb="3" eb="4">
      <t>マモ</t>
    </rPh>
    <phoneticPr fontId="1"/>
  </si>
  <si>
    <t>わたしたちのくらしと日本国憲法</t>
    <rPh sb="10" eb="15">
      <t>ニホンコクケンポウ</t>
    </rPh>
    <phoneticPr fontId="1"/>
  </si>
  <si>
    <t>縄文のむらから古墳のくにへ</t>
    <rPh sb="0" eb="2">
      <t>ジョウモン</t>
    </rPh>
    <rPh sb="7" eb="9">
      <t>コフン</t>
    </rPh>
    <phoneticPr fontId="1"/>
  </si>
  <si>
    <t>天皇中心の国づくり</t>
    <rPh sb="0" eb="4">
      <t>テンノウチュウシン</t>
    </rPh>
    <rPh sb="5" eb="6">
      <t>クニ</t>
    </rPh>
    <phoneticPr fontId="1"/>
  </si>
  <si>
    <t>貴族のくらし</t>
    <rPh sb="0" eb="2">
      <t>キゾク</t>
    </rPh>
    <phoneticPr fontId="1"/>
  </si>
  <si>
    <t>武士の世の中へ</t>
    <rPh sb="0" eb="2">
      <t>ブシ</t>
    </rPh>
    <rPh sb="3" eb="4">
      <t>ヨ</t>
    </rPh>
    <rPh sb="5" eb="6">
      <t>ナカ</t>
    </rPh>
    <phoneticPr fontId="1"/>
  </si>
  <si>
    <t>今に伝わる室町文化</t>
    <rPh sb="0" eb="1">
      <t>イマ</t>
    </rPh>
    <rPh sb="2" eb="3">
      <t>ツタ</t>
    </rPh>
    <rPh sb="5" eb="7">
      <t>ムロマチ</t>
    </rPh>
    <rPh sb="7" eb="9">
      <t>ブンカ</t>
    </rPh>
    <phoneticPr fontId="1"/>
  </si>
  <si>
    <t>戦国の世から天下統一へ</t>
    <rPh sb="0" eb="2">
      <t>センゴク</t>
    </rPh>
    <rPh sb="3" eb="4">
      <t>ヨ</t>
    </rPh>
    <rPh sb="6" eb="8">
      <t>テンカ</t>
    </rPh>
    <rPh sb="8" eb="10">
      <t>トウイツ</t>
    </rPh>
    <phoneticPr fontId="1"/>
  </si>
  <si>
    <t>江戸幕府と政治の安定</t>
    <rPh sb="0" eb="2">
      <t>エド</t>
    </rPh>
    <rPh sb="2" eb="4">
      <t>バクフ</t>
    </rPh>
    <rPh sb="5" eb="7">
      <t>セイジ</t>
    </rPh>
    <rPh sb="8" eb="10">
      <t>アンテイ</t>
    </rPh>
    <phoneticPr fontId="1"/>
  </si>
  <si>
    <t>町人の文化と新しい学問</t>
    <rPh sb="0" eb="2">
      <t>チョウニン</t>
    </rPh>
    <rPh sb="3" eb="5">
      <t>ブンカ</t>
    </rPh>
    <rPh sb="6" eb="7">
      <t>アタラ</t>
    </rPh>
    <rPh sb="9" eb="11">
      <t>ガクモン</t>
    </rPh>
    <phoneticPr fontId="1"/>
  </si>
  <si>
    <t>明治の国づくりを進めた人々</t>
    <rPh sb="0" eb="2">
      <t>メイジ</t>
    </rPh>
    <rPh sb="3" eb="4">
      <t>クニ</t>
    </rPh>
    <rPh sb="8" eb="9">
      <t>スス</t>
    </rPh>
    <rPh sb="11" eb="13">
      <t>ヒトビト</t>
    </rPh>
    <phoneticPr fontId="1"/>
  </si>
  <si>
    <t>世界に歩み出した日本</t>
    <rPh sb="0" eb="2">
      <t>セカイ</t>
    </rPh>
    <rPh sb="3" eb="4">
      <t>アユ</t>
    </rPh>
    <rPh sb="5" eb="6">
      <t>ダ</t>
    </rPh>
    <rPh sb="8" eb="10">
      <t>ニホン</t>
    </rPh>
    <phoneticPr fontId="1"/>
  </si>
  <si>
    <t>長く続いた戦争と人々のくらし</t>
    <rPh sb="0" eb="1">
      <t>ナガ</t>
    </rPh>
    <rPh sb="2" eb="3">
      <t>ツヅ</t>
    </rPh>
    <rPh sb="5" eb="7">
      <t>センソウ</t>
    </rPh>
    <rPh sb="8" eb="10">
      <t>ヒトビト</t>
    </rPh>
    <phoneticPr fontId="1"/>
  </si>
  <si>
    <t>チョッキン パッで かざろう</t>
    <phoneticPr fontId="1"/>
  </si>
  <si>
    <t>あそぼうよ、パクパクさん</t>
    <phoneticPr fontId="1"/>
  </si>
  <si>
    <t>すきなこと　なあに</t>
  </si>
  <si>
    <t>がっこうのことがしりたいな</t>
    <phoneticPr fontId="1"/>
  </si>
  <si>
    <t>ともだちと　がっこうを　たんけんしよう</t>
  </si>
  <si>
    <t>こうていでくさばなやむしをさがそう</t>
    <phoneticPr fontId="1"/>
  </si>
  <si>
    <t>せわをつづけよう</t>
    <phoneticPr fontId="1"/>
  </si>
  <si>
    <t>たのしかったことをつたえよう</t>
    <phoneticPr fontId="1"/>
  </si>
  <si>
    <t>あきを　さがそう</t>
  </si>
  <si>
    <t>はっぱやみであそぼう</t>
    <phoneticPr fontId="1"/>
  </si>
  <si>
    <t>こうていでふゆを さがそう</t>
    <phoneticPr fontId="1"/>
  </si>
  <si>
    <t>ありがとう　わたしたちの　きょうしつ</t>
  </si>
  <si>
    <t>たねを　まこう</t>
  </si>
  <si>
    <t>みんなの　こうえんで　あそぼう</t>
  </si>
  <si>
    <t>みずで　あそぼう</t>
  </si>
  <si>
    <t>こうえんであきをさがそう</t>
    <phoneticPr fontId="1"/>
  </si>
  <si>
    <t>もうすぐ 2ねんせい</t>
  </si>
  <si>
    <t>ともだちとがっこうをたんけんしよう</t>
    <phoneticPr fontId="1"/>
  </si>
  <si>
    <t>がっこうに　いる　ひとと　なかよく　なろう</t>
  </si>
  <si>
    <t>あめあがりのこうていをたんけんしよう</t>
    <phoneticPr fontId="1"/>
  </si>
  <si>
    <t>はなのようすをつたえよう</t>
    <phoneticPr fontId="1"/>
  </si>
  <si>
    <t>こうていであきをさがそう</t>
    <phoneticPr fontId="1"/>
  </si>
  <si>
    <t>いっしょにあそぼう</t>
    <phoneticPr fontId="1"/>
  </si>
  <si>
    <t>せわを　しよう</t>
  </si>
  <si>
    <t>じぶんでできることをしよう</t>
    <phoneticPr fontId="1"/>
  </si>
  <si>
    <t>あきのおもちゃをつくろう</t>
    <phoneticPr fontId="1"/>
  </si>
  <si>
    <t>ふゆのことをつたえよう</t>
    <phoneticPr fontId="1"/>
  </si>
  <si>
    <t>みんなとなかよくなりたいな</t>
    <phoneticPr fontId="1"/>
  </si>
  <si>
    <t>どうぶつとなかよくなろう</t>
    <phoneticPr fontId="1"/>
  </si>
  <si>
    <t>あきのことをつたえよう</t>
    <phoneticPr fontId="1"/>
  </si>
  <si>
    <t>いちねんかんをふりかえろう</t>
    <phoneticPr fontId="1"/>
  </si>
  <si>
    <t>ガイダンス</t>
    <phoneticPr fontId="1"/>
  </si>
  <si>
    <t>私の生活、大発見</t>
    <rPh sb="0" eb="1">
      <t>ワタシ</t>
    </rPh>
    <rPh sb="2" eb="4">
      <t>セイカツ</t>
    </rPh>
    <rPh sb="5" eb="8">
      <t>ダイハッケン</t>
    </rPh>
    <phoneticPr fontId="1"/>
  </si>
  <si>
    <t>おいしい楽しい調理の力</t>
    <rPh sb="4" eb="5">
      <t>タノ</t>
    </rPh>
    <rPh sb="7" eb="9">
      <t>チョウリ</t>
    </rPh>
    <rPh sb="10" eb="11">
      <t>チカラ</t>
    </rPh>
    <phoneticPr fontId="1"/>
  </si>
  <si>
    <t>ひと針に心をこめて</t>
    <rPh sb="2" eb="3">
      <t>ハリ</t>
    </rPh>
    <rPh sb="4" eb="5">
      <t>ココロ</t>
    </rPh>
    <phoneticPr fontId="1"/>
  </si>
  <si>
    <t>持続可能な暮らしへ</t>
    <rPh sb="0" eb="2">
      <t>ジゾク</t>
    </rPh>
    <rPh sb="2" eb="4">
      <t>カノウ</t>
    </rPh>
    <rPh sb="5" eb="6">
      <t>ク</t>
    </rPh>
    <phoneticPr fontId="1"/>
  </si>
  <si>
    <t>食べて元気！ご飯とみそ汁</t>
    <rPh sb="0" eb="1">
      <t>タ</t>
    </rPh>
    <rPh sb="3" eb="5">
      <t>ゲンキ</t>
    </rPh>
    <rPh sb="7" eb="8">
      <t>ハン</t>
    </rPh>
    <rPh sb="11" eb="12">
      <t>シル</t>
    </rPh>
    <phoneticPr fontId="1"/>
  </si>
  <si>
    <t>物を生かして住みやすく</t>
    <rPh sb="0" eb="1">
      <t>モノ</t>
    </rPh>
    <rPh sb="2" eb="3">
      <t>イ</t>
    </rPh>
    <rPh sb="6" eb="7">
      <t>ス</t>
    </rPh>
    <phoneticPr fontId="1"/>
  </si>
  <si>
    <t>気持ちがつながる家族の時間</t>
    <rPh sb="0" eb="2">
      <t>キモ</t>
    </rPh>
    <rPh sb="8" eb="10">
      <t>カゾク</t>
    </rPh>
    <rPh sb="11" eb="13">
      <t>ジカン</t>
    </rPh>
    <phoneticPr fontId="1"/>
  </si>
  <si>
    <t>ミシンにトライ！</t>
    <phoneticPr fontId="1"/>
  </si>
  <si>
    <t>５年生のまとめ</t>
    <rPh sb="1" eb="3">
      <t>ネンセイ</t>
    </rPh>
    <phoneticPr fontId="1"/>
  </si>
  <si>
    <t>生活を変えるチャンス！</t>
    <rPh sb="0" eb="2">
      <t>セイカツ</t>
    </rPh>
    <rPh sb="3" eb="4">
      <t>カ</t>
    </rPh>
    <phoneticPr fontId="1"/>
  </si>
  <si>
    <t>朝食から健康な一日の生活を</t>
    <rPh sb="0" eb="2">
      <t>チョウショク</t>
    </rPh>
    <rPh sb="4" eb="6">
      <t>ケンコウ</t>
    </rPh>
    <rPh sb="7" eb="9">
      <t>イチニチ</t>
    </rPh>
    <rPh sb="10" eb="12">
      <t>セイカツ</t>
    </rPh>
    <phoneticPr fontId="1"/>
  </si>
  <si>
    <t>夏をすずしくさわやかに</t>
    <rPh sb="0" eb="1">
      <t>ナツ</t>
    </rPh>
    <phoneticPr fontId="1"/>
  </si>
  <si>
    <t>思いを形にして</t>
    <rPh sb="0" eb="1">
      <t>オモ</t>
    </rPh>
    <rPh sb="3" eb="4">
      <t>カタチ</t>
    </rPh>
    <phoneticPr fontId="1"/>
  </si>
  <si>
    <t>冬を明るく暖かく</t>
    <rPh sb="0" eb="1">
      <t>フユ</t>
    </rPh>
    <rPh sb="2" eb="3">
      <t>アカ</t>
    </rPh>
    <rPh sb="5" eb="6">
      <t>アタタ</t>
    </rPh>
    <phoneticPr fontId="1"/>
  </si>
  <si>
    <t>あなたは家庭や地域の宝物</t>
    <rPh sb="4" eb="6">
      <t>カテイ</t>
    </rPh>
    <rPh sb="7" eb="9">
      <t>チイキ</t>
    </rPh>
    <rPh sb="10" eb="12">
      <t>タカラモノ</t>
    </rPh>
    <phoneticPr fontId="1"/>
  </si>
  <si>
    <t>予備</t>
    <rPh sb="0" eb="2">
      <t>ヨビ</t>
    </rPh>
    <phoneticPr fontId="1"/>
  </si>
  <si>
    <t>１６．なんじなんぷん</t>
    <phoneticPr fontId="1"/>
  </si>
  <si>
    <t>１８．かたちづくり</t>
    <phoneticPr fontId="1"/>
  </si>
  <si>
    <t>７．あまりのあるわり算</t>
    <rPh sb="10" eb="11">
      <t>ザン</t>
    </rPh>
    <phoneticPr fontId="1"/>
  </si>
  <si>
    <t>１．整数と小数</t>
    <rPh sb="2" eb="4">
      <t>セイスウ</t>
    </rPh>
    <rPh sb="5" eb="7">
      <t>ショウスウ</t>
    </rPh>
    <phoneticPr fontId="1"/>
  </si>
  <si>
    <t>４．小数のかけ算</t>
    <rPh sb="2" eb="4">
      <t>ショウスウ</t>
    </rPh>
    <rPh sb="7" eb="8">
      <t>ザン</t>
    </rPh>
    <phoneticPr fontId="1"/>
  </si>
  <si>
    <t>７．円の面積</t>
    <rPh sb="2" eb="3">
      <t>エン</t>
    </rPh>
    <rPh sb="4" eb="6">
      <t>メンセキ</t>
    </rPh>
    <phoneticPr fontId="1"/>
  </si>
  <si>
    <t>楽ふとドレミ</t>
    <rPh sb="0" eb="1">
      <t>ガク</t>
    </rPh>
    <phoneticPr fontId="1"/>
  </si>
  <si>
    <t>こんにちはリコーダー</t>
    <phoneticPr fontId="1"/>
  </si>
  <si>
    <t>にっぽんのうた　みんなのうた</t>
    <phoneticPr fontId="1"/>
  </si>
  <si>
    <t>歌声ひびかせて</t>
    <rPh sb="0" eb="2">
      <t>ウタゴエ</t>
    </rPh>
    <phoneticPr fontId="1"/>
  </si>
  <si>
    <t>いろいろな声で表げんして遊ぼう</t>
    <rPh sb="5" eb="6">
      <t>コエ</t>
    </rPh>
    <rPh sb="7" eb="8">
      <t>ヒョウ</t>
    </rPh>
    <rPh sb="12" eb="13">
      <t>アソ</t>
    </rPh>
    <phoneticPr fontId="1"/>
  </si>
  <si>
    <t>せんりつの流れとへん化</t>
    <rPh sb="5" eb="6">
      <t>ナガ</t>
    </rPh>
    <phoneticPr fontId="1"/>
  </si>
  <si>
    <t>遊び歌めぐり</t>
    <rPh sb="0" eb="1">
      <t>アソ</t>
    </rPh>
    <rPh sb="2" eb="3">
      <t>ウタ</t>
    </rPh>
    <phoneticPr fontId="1"/>
  </si>
  <si>
    <t>にっぽんのうた　みんなのうた</t>
    <phoneticPr fontId="1"/>
  </si>
  <si>
    <t>曲に合った歌い方</t>
    <rPh sb="0" eb="1">
      <t>キョク</t>
    </rPh>
    <rPh sb="2" eb="3">
      <t>ア</t>
    </rPh>
    <rPh sb="5" eb="6">
      <t>ウタ</t>
    </rPh>
    <rPh sb="7" eb="8">
      <t>カタ</t>
    </rPh>
    <phoneticPr fontId="1"/>
  </si>
  <si>
    <t>チャチャチャのリズムで遊ぼう</t>
    <rPh sb="11" eb="12">
      <t>アソ</t>
    </rPh>
    <phoneticPr fontId="1"/>
  </si>
  <si>
    <t>アンサンブルの楽しさ</t>
    <rPh sb="7" eb="8">
      <t>タノ</t>
    </rPh>
    <phoneticPr fontId="1"/>
  </si>
  <si>
    <t>ききどころを見つけて</t>
    <rPh sb="6" eb="7">
      <t>ミ</t>
    </rPh>
    <phoneticPr fontId="1"/>
  </si>
  <si>
    <t>みんなで合わせて</t>
    <rPh sb="4" eb="5">
      <t>ア</t>
    </rPh>
    <phoneticPr fontId="1"/>
  </si>
  <si>
    <t>君が代・区歌・校歌</t>
    <rPh sb="0" eb="1">
      <t>キミ</t>
    </rPh>
    <rPh sb="2" eb="3">
      <t>ヨ</t>
    </rPh>
    <rPh sb="4" eb="5">
      <t>ク</t>
    </rPh>
    <rPh sb="5" eb="6">
      <t>ウタ</t>
    </rPh>
    <rPh sb="7" eb="9">
      <t>コウカ</t>
    </rPh>
    <phoneticPr fontId="1"/>
  </si>
  <si>
    <t>ひょうしとせんりつ</t>
    <phoneticPr fontId="1"/>
  </si>
  <si>
    <t>かけ合いと重なり</t>
    <rPh sb="2" eb="3">
      <t>ア</t>
    </rPh>
    <rPh sb="5" eb="6">
      <t>カサ</t>
    </rPh>
    <phoneticPr fontId="1"/>
  </si>
  <si>
    <t>音楽今昔</t>
    <rPh sb="0" eb="2">
      <t>オンガク</t>
    </rPh>
    <rPh sb="2" eb="4">
      <t>コンジャク</t>
    </rPh>
    <phoneticPr fontId="1"/>
  </si>
  <si>
    <t>わたしたちの表げん</t>
    <rPh sb="6" eb="7">
      <t>ヒョウ</t>
    </rPh>
    <phoneticPr fontId="1"/>
  </si>
  <si>
    <t>和音や低音のはたらき</t>
    <rPh sb="0" eb="2">
      <t>ワオン</t>
    </rPh>
    <rPh sb="3" eb="5">
      <t>テイオン</t>
    </rPh>
    <phoneticPr fontId="1"/>
  </si>
  <si>
    <t>声のひびき合い</t>
    <rPh sb="0" eb="1">
      <t>コエ</t>
    </rPh>
    <rPh sb="5" eb="6">
      <t>ア</t>
    </rPh>
    <phoneticPr fontId="1"/>
  </si>
  <si>
    <t>音楽の旅</t>
    <rPh sb="0" eb="2">
      <t>オンガク</t>
    </rPh>
    <rPh sb="3" eb="4">
      <t>タビ</t>
    </rPh>
    <phoneticPr fontId="1"/>
  </si>
  <si>
    <t>豊かな表現を求めて</t>
    <rPh sb="0" eb="1">
      <t>ユタ</t>
    </rPh>
    <rPh sb="3" eb="5">
      <t>ヒョウゲン</t>
    </rPh>
    <rPh sb="6" eb="7">
      <t>モト</t>
    </rPh>
    <phoneticPr fontId="1"/>
  </si>
  <si>
    <t>ききどころを見つけて</t>
    <rPh sb="6" eb="7">
      <t>ミ</t>
    </rPh>
    <phoneticPr fontId="1"/>
  </si>
  <si>
    <t>わたしたちの表現</t>
    <rPh sb="6" eb="8">
      <t>ヒョウゲン</t>
    </rPh>
    <phoneticPr fontId="1"/>
  </si>
  <si>
    <t>にっぽんのうた　みんなのうた</t>
    <phoneticPr fontId="1"/>
  </si>
  <si>
    <t>にっぽんのうた　みんなのうた</t>
    <phoneticPr fontId="1"/>
  </si>
  <si>
    <t>短調のひびき</t>
    <rPh sb="0" eb="2">
      <t>タンチョウ</t>
    </rPh>
    <phoneticPr fontId="1"/>
  </si>
  <si>
    <t>演奏のみりょく</t>
    <rPh sb="0" eb="2">
      <t>エンソウ</t>
    </rPh>
    <phoneticPr fontId="1"/>
  </si>
  <si>
    <t>ひびき合いを生かして</t>
    <rPh sb="3" eb="4">
      <t>ア</t>
    </rPh>
    <rPh sb="6" eb="7">
      <t>イ</t>
    </rPh>
    <phoneticPr fontId="1"/>
  </si>
  <si>
    <t>私たちの国の音楽</t>
    <rPh sb="0" eb="1">
      <t>ワタシ</t>
    </rPh>
    <rPh sb="4" eb="5">
      <t>クニ</t>
    </rPh>
    <rPh sb="6" eb="8">
      <t>オンガク</t>
    </rPh>
    <phoneticPr fontId="1"/>
  </si>
  <si>
    <t>音楽に思いを込めて</t>
    <rPh sb="0" eb="2">
      <t>オンガク</t>
    </rPh>
    <rPh sb="3" eb="4">
      <t>オモ</t>
    </rPh>
    <rPh sb="6" eb="7">
      <t>コ</t>
    </rPh>
    <phoneticPr fontId="1"/>
  </si>
  <si>
    <t>がっこう　だいすき</t>
  </si>
  <si>
    <t>きもちの　よい　せいかつ</t>
  </si>
  <si>
    <t>おふろばそうじ</t>
  </si>
  <si>
    <t>かぼちゃのつる</t>
  </si>
  <si>
    <t>ダメ！</t>
    <phoneticPr fontId="1"/>
  </si>
  <si>
    <t>きいろい　ベンチ</t>
    <phoneticPr fontId="1"/>
  </si>
  <si>
    <t>おとうさん　ありがとう</t>
    <phoneticPr fontId="1"/>
  </si>
  <si>
    <t>こくばんとうばん</t>
    <phoneticPr fontId="1"/>
  </si>
  <si>
    <t>七つの　ほし</t>
    <rPh sb="0" eb="1">
      <t>ナナ</t>
    </rPh>
    <phoneticPr fontId="1"/>
  </si>
  <si>
    <t>春が　いっぱい</t>
    <rPh sb="0" eb="1">
      <t>ハル</t>
    </rPh>
    <phoneticPr fontId="1"/>
  </si>
  <si>
    <t>知らない　人にも</t>
    <rPh sb="0" eb="1">
      <t>シ</t>
    </rPh>
    <rPh sb="5" eb="6">
      <t>ヒト</t>
    </rPh>
    <phoneticPr fontId="1"/>
  </si>
  <si>
    <t>電車の中で</t>
    <rPh sb="0" eb="2">
      <t>デンシャ</t>
    </rPh>
    <rPh sb="3" eb="4">
      <t>ナカ</t>
    </rPh>
    <phoneticPr fontId="1"/>
  </si>
  <si>
    <t>とおるさんのゆめ</t>
    <phoneticPr fontId="1"/>
  </si>
  <si>
    <t>ぽんたとかんた</t>
    <phoneticPr fontId="1"/>
  </si>
  <si>
    <t>はりきりパンダとだらだらパンダ</t>
    <phoneticPr fontId="1"/>
  </si>
  <si>
    <t>ありがとうはだれが言う？</t>
    <rPh sb="9" eb="10">
      <t>イ</t>
    </rPh>
    <phoneticPr fontId="1"/>
  </si>
  <si>
    <t>ゆかみがき</t>
    <phoneticPr fontId="1"/>
  </si>
  <si>
    <t>きつねとぶどう</t>
    <phoneticPr fontId="1"/>
  </si>
  <si>
    <t>貝がら</t>
    <rPh sb="0" eb="1">
      <t>カイ</t>
    </rPh>
    <phoneticPr fontId="1"/>
  </si>
  <si>
    <t>よわむし太郎</t>
    <rPh sb="4" eb="6">
      <t>タロウ</t>
    </rPh>
    <phoneticPr fontId="1"/>
  </si>
  <si>
    <t>悪いのはわたしじゃない</t>
    <rPh sb="0" eb="1">
      <t>ワル</t>
    </rPh>
    <phoneticPr fontId="1"/>
  </si>
  <si>
    <t>花さき山</t>
    <rPh sb="0" eb="1">
      <t>ハナ</t>
    </rPh>
    <rPh sb="3" eb="4">
      <t>ヤマ</t>
    </rPh>
    <phoneticPr fontId="1"/>
  </si>
  <si>
    <t>ヒキガエルとロバ</t>
    <phoneticPr fontId="1"/>
  </si>
  <si>
    <t>ぴっかぴか</t>
    <phoneticPr fontId="1"/>
  </si>
  <si>
    <t>公園のひみつ</t>
    <rPh sb="0" eb="2">
      <t>コウエン</t>
    </rPh>
    <phoneticPr fontId="1"/>
  </si>
  <si>
    <t>季節を感じて</t>
    <rPh sb="0" eb="2">
      <t>キセツ</t>
    </rPh>
    <rPh sb="3" eb="4">
      <t>カン</t>
    </rPh>
    <phoneticPr fontId="1"/>
  </si>
  <si>
    <t>木々を見つめて</t>
    <rPh sb="0" eb="2">
      <t>キギ</t>
    </rPh>
    <rPh sb="3" eb="4">
      <t>ミ</t>
    </rPh>
    <phoneticPr fontId="1"/>
  </si>
  <si>
    <t>ゆめいろランプ</t>
    <phoneticPr fontId="1"/>
  </si>
  <si>
    <t>へんてこ山の物語</t>
    <rPh sb="4" eb="5">
      <t>ヤマ</t>
    </rPh>
    <rPh sb="6" eb="8">
      <t>モノガタリ</t>
    </rPh>
    <phoneticPr fontId="1"/>
  </si>
  <si>
    <t>つないで組んで、すてきな形</t>
    <rPh sb="4" eb="5">
      <t>ク</t>
    </rPh>
    <rPh sb="12" eb="13">
      <t>カタチ</t>
    </rPh>
    <phoneticPr fontId="1"/>
  </si>
  <si>
    <t>飛び出すハッピーカード</t>
    <rPh sb="0" eb="1">
      <t>ト</t>
    </rPh>
    <rPh sb="2" eb="3">
      <t>ダ</t>
    </rPh>
    <phoneticPr fontId="1"/>
  </si>
  <si>
    <t>絵の具と水のハーモニー</t>
    <rPh sb="0" eb="1">
      <t>エ</t>
    </rPh>
    <rPh sb="2" eb="3">
      <t>グ</t>
    </rPh>
    <rPh sb="4" eb="5">
      <t>ミズ</t>
    </rPh>
    <phoneticPr fontId="1"/>
  </si>
  <si>
    <t>単元名</t>
    <rPh sb="0" eb="3">
      <t>タンゲンメイ</t>
    </rPh>
    <phoneticPr fontId="1"/>
  </si>
  <si>
    <t>話したいな、聞きたいな、夏休みのこと</t>
    <rPh sb="0" eb="1">
      <t>ハナ</t>
    </rPh>
    <rPh sb="6" eb="7">
      <t>キ</t>
    </rPh>
    <rPh sb="12" eb="14">
      <t>ナツヤス</t>
    </rPh>
    <phoneticPr fontId="1"/>
  </si>
  <si>
    <t>はんたいのいみの言葉、にたいみの言葉</t>
    <rPh sb="8" eb="10">
      <t>コトバ</t>
    </rPh>
    <rPh sb="16" eb="18">
      <t>コトバ</t>
    </rPh>
    <phoneticPr fontId="1"/>
  </si>
  <si>
    <t>かきぞめ</t>
    <phoneticPr fontId="1"/>
  </si>
  <si>
    <t>プロレスごっこ</t>
  </si>
  <si>
    <t>目覚まし時計</t>
    <rPh sb="0" eb="2">
      <t>メザ</t>
    </rPh>
    <rPh sb="4" eb="6">
      <t>トケイ</t>
    </rPh>
    <phoneticPr fontId="1"/>
  </si>
  <si>
    <t>守りたい自分のじょうほう</t>
    <rPh sb="0" eb="1">
      <t>マモ</t>
    </rPh>
    <rPh sb="4" eb="6">
      <t>ジブン</t>
    </rPh>
    <phoneticPr fontId="1"/>
  </si>
  <si>
    <t>絵はがきと切手</t>
    <rPh sb="0" eb="1">
      <t>エ</t>
    </rPh>
    <rPh sb="5" eb="7">
      <t>キッテ</t>
    </rPh>
    <phoneticPr fontId="1"/>
  </si>
  <si>
    <t>仲間だから</t>
    <rPh sb="0" eb="2">
      <t>ナカマ</t>
    </rPh>
    <phoneticPr fontId="1"/>
  </si>
  <si>
    <t>やっぺし</t>
  </si>
  <si>
    <t>おばあちゃんとの思い出</t>
    <rPh sb="8" eb="9">
      <t>オモ</t>
    </rPh>
    <rPh sb="10" eb="11">
      <t>デ</t>
    </rPh>
    <phoneticPr fontId="1"/>
  </si>
  <si>
    <t>わかってくれてありがとう</t>
  </si>
  <si>
    <t>今度こそ！</t>
    <rPh sb="0" eb="2">
      <t>コンド</t>
    </rPh>
    <phoneticPr fontId="1"/>
  </si>
  <si>
    <t>たからもの</t>
    <phoneticPr fontId="1"/>
  </si>
  <si>
    <t>よさこいソーラン祭り</t>
    <rPh sb="8" eb="9">
      <t>マツ</t>
    </rPh>
    <phoneticPr fontId="1"/>
  </si>
  <si>
    <t>横浜港のガンマンの思い</t>
    <rPh sb="0" eb="2">
      <t>ヨコハマ</t>
    </rPh>
    <rPh sb="2" eb="3">
      <t>コウ</t>
    </rPh>
    <rPh sb="9" eb="10">
      <t>オモ</t>
    </rPh>
    <phoneticPr fontId="1"/>
  </si>
  <si>
    <t>森の絵</t>
    <rPh sb="0" eb="1">
      <t>モリ</t>
    </rPh>
    <rPh sb="2" eb="3">
      <t>エ</t>
    </rPh>
    <phoneticPr fontId="1"/>
  </si>
  <si>
    <t>ルールを守る</t>
    <rPh sb="4" eb="5">
      <t>マモ</t>
    </rPh>
    <phoneticPr fontId="1"/>
  </si>
  <si>
    <t>わたしにできることを</t>
    <phoneticPr fontId="1"/>
  </si>
  <si>
    <t>トキのまう空</t>
    <rPh sb="5" eb="6">
      <t>ソラ</t>
    </rPh>
    <phoneticPr fontId="1"/>
  </si>
  <si>
    <t>銀のしょく台</t>
    <rPh sb="0" eb="1">
      <t>ギン</t>
    </rPh>
    <rPh sb="5" eb="6">
      <t>ダイ</t>
    </rPh>
    <phoneticPr fontId="1"/>
  </si>
  <si>
    <t>卒業に向けて</t>
    <rPh sb="0" eb="2">
      <t>ソツギョウ</t>
    </rPh>
    <rPh sb="3" eb="4">
      <t>ム</t>
    </rPh>
    <phoneticPr fontId="1"/>
  </si>
  <si>
    <t>ブランコ乗りとピエロ</t>
    <rPh sb="4" eb="5">
      <t>ノ</t>
    </rPh>
    <phoneticPr fontId="1"/>
  </si>
  <si>
    <t>友達だからこそ</t>
    <rPh sb="0" eb="2">
      <t>トモダチ</t>
    </rPh>
    <phoneticPr fontId="1"/>
  </si>
  <si>
    <t>手品師</t>
    <rPh sb="0" eb="3">
      <t>テジナシ</t>
    </rPh>
    <phoneticPr fontId="1"/>
  </si>
  <si>
    <t>小松菜を育てよう</t>
  </si>
  <si>
    <t>体ほぐしの運動</t>
  </si>
  <si>
    <t>固定施設を使った運動遊び</t>
  </si>
  <si>
    <t>鉄棒を使った運動遊び</t>
  </si>
  <si>
    <t>水遊び</t>
  </si>
  <si>
    <t>多様な動きをつくる運動遊び</t>
  </si>
  <si>
    <t>跳び箱を使った運動遊び</t>
  </si>
  <si>
    <t>ボールゲーム</t>
  </si>
  <si>
    <t>跳の運動遊び</t>
  </si>
  <si>
    <t>マットを使った運動遊び</t>
  </si>
  <si>
    <t>鬼遊び</t>
  </si>
  <si>
    <t>多様な動きをつくる運動</t>
  </si>
  <si>
    <t>かけっこ・リレー</t>
  </si>
  <si>
    <t>表現運動</t>
    <rPh sb="0" eb="2">
      <t>ヒョウゲン</t>
    </rPh>
    <rPh sb="2" eb="4">
      <t>ウンドウ</t>
    </rPh>
    <phoneticPr fontId="1"/>
  </si>
  <si>
    <t>多様な動きを作る運動</t>
    <rPh sb="0" eb="2">
      <t>タヨウ</t>
    </rPh>
    <rPh sb="3" eb="4">
      <t>ウゴ</t>
    </rPh>
    <rPh sb="6" eb="7">
      <t>ツク</t>
    </rPh>
    <rPh sb="8" eb="9">
      <t>ウン</t>
    </rPh>
    <rPh sb="9" eb="10">
      <t>ドウ</t>
    </rPh>
    <phoneticPr fontId="1"/>
  </si>
  <si>
    <t>鉄棒運動</t>
  </si>
  <si>
    <t>ベースボール型ゲーム</t>
  </si>
  <si>
    <t>跳び箱運動</t>
    <rPh sb="0" eb="1">
      <t>ト</t>
    </rPh>
    <rPh sb="2" eb="3">
      <t>バコ</t>
    </rPh>
    <rPh sb="3" eb="5">
      <t>ウンドウ</t>
    </rPh>
    <phoneticPr fontId="1"/>
  </si>
  <si>
    <t>マット運動</t>
    <rPh sb="3" eb="5">
      <t>ウンドウ</t>
    </rPh>
    <phoneticPr fontId="1"/>
  </si>
  <si>
    <t>高跳び</t>
    <rPh sb="0" eb="2">
      <t>タカト</t>
    </rPh>
    <phoneticPr fontId="1"/>
  </si>
  <si>
    <t>幅跳び</t>
    <rPh sb="0" eb="2">
      <t>ハバト</t>
    </rPh>
    <phoneticPr fontId="1"/>
  </si>
  <si>
    <t>ネット型ゲーム</t>
    <rPh sb="3" eb="4">
      <t>ガタ</t>
    </rPh>
    <phoneticPr fontId="1"/>
  </si>
  <si>
    <t>体ほぐしの運動</t>
    <phoneticPr fontId="1"/>
  </si>
  <si>
    <t>浮く運動・泳ぐ運動</t>
    <phoneticPr fontId="1"/>
  </si>
  <si>
    <t>ゴール型ゲーム</t>
    <phoneticPr fontId="1"/>
  </si>
  <si>
    <t>跳び箱運動</t>
  </si>
  <si>
    <t>ゴール型ゲーム</t>
  </si>
  <si>
    <t>小型ハードル走</t>
  </si>
  <si>
    <t>短距離走・リレー</t>
  </si>
  <si>
    <t>鉄棒運動</t>
    <rPh sb="0" eb="2">
      <t>テツボウ</t>
    </rPh>
    <rPh sb="2" eb="4">
      <t>ウンドウ</t>
    </rPh>
    <phoneticPr fontId="1"/>
  </si>
  <si>
    <t>ハードル走</t>
  </si>
  <si>
    <t>ベースボール型運動</t>
    <rPh sb="6" eb="7">
      <t>ガタ</t>
    </rPh>
    <rPh sb="7" eb="9">
      <t>ウンドウ</t>
    </rPh>
    <phoneticPr fontId="1"/>
  </si>
  <si>
    <t>体の動きを高める運動</t>
    <rPh sb="0" eb="1">
      <t>カラダ</t>
    </rPh>
    <rPh sb="2" eb="3">
      <t>ウゴ</t>
    </rPh>
    <rPh sb="5" eb="6">
      <t>タカ</t>
    </rPh>
    <rPh sb="8" eb="10">
      <t>ウンドウ</t>
    </rPh>
    <phoneticPr fontId="1"/>
  </si>
  <si>
    <t>ゴール型運動</t>
    <rPh sb="3" eb="4">
      <t>ガタ</t>
    </rPh>
    <rPh sb="4" eb="6">
      <t>ウンドウ</t>
    </rPh>
    <phoneticPr fontId="1"/>
  </si>
  <si>
    <t>ゴール型運動</t>
    <rPh sb="3" eb="6">
      <t>ガタウンドウ</t>
    </rPh>
    <phoneticPr fontId="1"/>
  </si>
  <si>
    <t>表現運動</t>
    <rPh sb="0" eb="4">
      <t>ヒョウゲンウンドウ</t>
    </rPh>
    <phoneticPr fontId="1"/>
  </si>
  <si>
    <t>走り幅跳び</t>
    <rPh sb="0" eb="1">
      <t>ハシ</t>
    </rPh>
    <rPh sb="2" eb="4">
      <t>ハバト</t>
    </rPh>
    <phoneticPr fontId="1"/>
  </si>
  <si>
    <t>走り高跳び</t>
    <rPh sb="0" eb="1">
      <t>ハシ</t>
    </rPh>
    <rPh sb="2" eb="4">
      <t>タカト</t>
    </rPh>
    <phoneticPr fontId="1"/>
  </si>
  <si>
    <t>ネット型運動</t>
    <rPh sb="3" eb="4">
      <t>ガタ</t>
    </rPh>
    <rPh sb="4" eb="6">
      <t>ウンドウ</t>
    </rPh>
    <phoneticPr fontId="1"/>
  </si>
  <si>
    <t>ネット型運動</t>
    <rPh sb="3" eb="6">
      <t>ガタウンドウ</t>
    </rPh>
    <phoneticPr fontId="1"/>
  </si>
  <si>
    <t>ケガの防止</t>
  </si>
  <si>
    <t>心の健康</t>
    <phoneticPr fontId="1"/>
  </si>
  <si>
    <t>（SOSの出し方に関する教育）</t>
    <rPh sb="5" eb="6">
      <t>ダ</t>
    </rPh>
    <rPh sb="7" eb="8">
      <t>カタ</t>
    </rPh>
    <rPh sb="9" eb="10">
      <t>カン</t>
    </rPh>
    <rPh sb="12" eb="14">
      <t>キョウイク</t>
    </rPh>
    <phoneticPr fontId="1"/>
  </si>
  <si>
    <t>病気の予防</t>
  </si>
  <si>
    <t>音のスケッチ</t>
    <rPh sb="0" eb="1">
      <t>オト</t>
    </rPh>
    <phoneticPr fontId="1"/>
  </si>
  <si>
    <t>にっぽんのうた　みんなのうた</t>
    <phoneticPr fontId="1"/>
  </si>
  <si>
    <t>めざせ楽器名人</t>
    <rPh sb="3" eb="5">
      <t>ガッキ</t>
    </rPh>
    <rPh sb="5" eb="7">
      <t>メイジン</t>
    </rPh>
    <phoneticPr fontId="1"/>
  </si>
  <si>
    <t>音のスケッチ</t>
    <rPh sb="0" eb="1">
      <t>オト</t>
    </rPh>
    <phoneticPr fontId="1"/>
  </si>
  <si>
    <t>ジャズとクラシック音楽の出合い</t>
    <rPh sb="9" eb="11">
      <t>オンガク</t>
    </rPh>
    <rPh sb="12" eb="14">
      <t>デア</t>
    </rPh>
    <phoneticPr fontId="1"/>
  </si>
  <si>
    <t>卒業関係の曲</t>
    <rPh sb="0" eb="2">
      <t>ソツギョウ</t>
    </rPh>
    <rPh sb="2" eb="4">
      <t>カンケイ</t>
    </rPh>
    <rPh sb="5" eb="6">
      <t>キョク</t>
    </rPh>
    <phoneticPr fontId="1"/>
  </si>
  <si>
    <t>めざせ　楽器名人</t>
    <rPh sb="4" eb="6">
      <t>ガッキ</t>
    </rPh>
    <rPh sb="6" eb="8">
      <t>メイジン</t>
    </rPh>
    <phoneticPr fontId="1"/>
  </si>
  <si>
    <t>変そう曲を楽しもう</t>
    <rPh sb="0" eb="1">
      <t>ヘン</t>
    </rPh>
    <rPh sb="3" eb="4">
      <t>キョク</t>
    </rPh>
    <rPh sb="5" eb="6">
      <t>タノ</t>
    </rPh>
    <phoneticPr fontId="1"/>
  </si>
  <si>
    <t>オーケストラのみりょく</t>
    <phoneticPr fontId="1"/>
  </si>
  <si>
    <t>にっぽんのうた　みんなのうた</t>
    <phoneticPr fontId="1"/>
  </si>
  <si>
    <t>音楽ランド</t>
    <rPh sb="0" eb="2">
      <t>オンガク</t>
    </rPh>
    <phoneticPr fontId="1"/>
  </si>
  <si>
    <t>にっぽんのうた　みんなのうた</t>
    <phoneticPr fontId="1"/>
  </si>
  <si>
    <t>スキルアップ</t>
    <phoneticPr fontId="1"/>
  </si>
  <si>
    <t>めざせ　楽器名人</t>
    <rPh sb="4" eb="6">
      <t>ガッキ</t>
    </rPh>
    <rPh sb="6" eb="8">
      <t>メイジン</t>
    </rPh>
    <phoneticPr fontId="1"/>
  </si>
  <si>
    <t>にっぽんのうた　みんなのうた</t>
    <phoneticPr fontId="1"/>
  </si>
  <si>
    <t>いろいろな歌声を楽しもう</t>
    <rPh sb="5" eb="7">
      <t>ウタゴエ</t>
    </rPh>
    <rPh sb="8" eb="9">
      <t>タノ</t>
    </rPh>
    <phoneticPr fontId="1"/>
  </si>
  <si>
    <t>音楽ランド</t>
    <rPh sb="0" eb="2">
      <t>オンガク</t>
    </rPh>
    <phoneticPr fontId="1"/>
  </si>
  <si>
    <t>にっぽんにのうた　みんなのうた</t>
    <phoneticPr fontId="1"/>
  </si>
  <si>
    <t>物語の音楽を楽しもう</t>
    <rPh sb="0" eb="2">
      <t>モノガタリ</t>
    </rPh>
    <rPh sb="3" eb="5">
      <t>オンガク</t>
    </rPh>
    <rPh sb="6" eb="7">
      <t>タノ</t>
    </rPh>
    <phoneticPr fontId="1"/>
  </si>
  <si>
    <t>音のひびきや組み合わせを楽しもう</t>
    <rPh sb="0" eb="1">
      <t>オト</t>
    </rPh>
    <rPh sb="6" eb="7">
      <t>ク</t>
    </rPh>
    <rPh sb="8" eb="9">
      <t>ア</t>
    </rPh>
    <rPh sb="12" eb="13">
      <t>タノ</t>
    </rPh>
    <phoneticPr fontId="1"/>
  </si>
  <si>
    <t>はじめの学しゅう</t>
    <rPh sb="4" eb="5">
      <t>ガク</t>
    </rPh>
    <phoneticPr fontId="1"/>
  </si>
  <si>
    <t>かたかなの学習</t>
    <rPh sb="5" eb="7">
      <t>ガクシュウ</t>
    </rPh>
    <phoneticPr fontId="1"/>
  </si>
  <si>
    <t>学習のまとめ</t>
    <rPh sb="0" eb="2">
      <t>ガクシュウ</t>
    </rPh>
    <phoneticPr fontId="1"/>
  </si>
  <si>
    <t>学校のまわり</t>
    <rPh sb="0" eb="2">
      <t>ガッコウ</t>
    </rPh>
    <phoneticPr fontId="1"/>
  </si>
  <si>
    <t>店ではたらく人</t>
    <rPh sb="0" eb="1">
      <t>ミセ</t>
    </rPh>
    <rPh sb="6" eb="7">
      <t>ヒト</t>
    </rPh>
    <phoneticPr fontId="1"/>
  </si>
  <si>
    <t>火事からくらしを守る</t>
    <rPh sb="0" eb="2">
      <t>カジ</t>
    </rPh>
    <rPh sb="8" eb="9">
      <t>マモ</t>
    </rPh>
    <phoneticPr fontId="1"/>
  </si>
  <si>
    <t>事故や事件からくらしを守る</t>
    <rPh sb="0" eb="2">
      <t>ジコ</t>
    </rPh>
    <rPh sb="3" eb="5">
      <t>ジケン</t>
    </rPh>
    <rPh sb="11" eb="12">
      <t>マモ</t>
    </rPh>
    <phoneticPr fontId="1"/>
  </si>
  <si>
    <t>特色ある地域と人々のくらし</t>
    <rPh sb="0" eb="2">
      <t>トクショク</t>
    </rPh>
    <rPh sb="4" eb="6">
      <t>チイキ</t>
    </rPh>
    <rPh sb="7" eb="9">
      <t>ヒトビト</t>
    </rPh>
    <phoneticPr fontId="1"/>
  </si>
  <si>
    <t>（補助教材活用）</t>
    <rPh sb="1" eb="3">
      <t>ホジョ</t>
    </rPh>
    <rPh sb="3" eb="5">
      <t>キョウザイ</t>
    </rPh>
    <rPh sb="5" eb="7">
      <t>カツヨウ</t>
    </rPh>
    <phoneticPr fontId="1"/>
  </si>
  <si>
    <t>きょう土のはってんにつくす</t>
    <rPh sb="3" eb="4">
      <t>ツチ</t>
    </rPh>
    <phoneticPr fontId="1"/>
  </si>
  <si>
    <t>＜地域教材活用＞</t>
    <rPh sb="1" eb="3">
      <t>チイキ</t>
    </rPh>
    <rPh sb="3" eb="5">
      <t>キョウザイ</t>
    </rPh>
    <rPh sb="5" eb="7">
      <t>カツヨウ</t>
    </rPh>
    <phoneticPr fontId="1"/>
  </si>
  <si>
    <t>あいさつをして友達になろう</t>
    <phoneticPr fontId="1"/>
  </si>
  <si>
    <t>ごきげんいかが？</t>
    <phoneticPr fontId="1"/>
  </si>
  <si>
    <t>数えてあそぼう</t>
    <phoneticPr fontId="1"/>
  </si>
  <si>
    <t>すきなことをつたえよう</t>
    <phoneticPr fontId="1"/>
  </si>
  <si>
    <t>何がすき？</t>
    <phoneticPr fontId="1"/>
  </si>
  <si>
    <t>アルファベットとなかよし</t>
    <phoneticPr fontId="1"/>
  </si>
  <si>
    <t>カードをおくろう</t>
    <phoneticPr fontId="1"/>
  </si>
  <si>
    <t>これなあに？</t>
    <phoneticPr fontId="1"/>
  </si>
  <si>
    <t>きみはだれ？</t>
    <phoneticPr fontId="1"/>
  </si>
  <si>
    <t>きみはだれ？</t>
    <phoneticPr fontId="1"/>
  </si>
  <si>
    <t>世界のいろいろなことばであいさつをしよう</t>
    <phoneticPr fontId="1"/>
  </si>
  <si>
    <t>すきな遊びを伝えよう</t>
    <phoneticPr fontId="1"/>
  </si>
  <si>
    <t>すきな曜日は何かな？</t>
    <phoneticPr fontId="1"/>
  </si>
  <si>
    <t>今、何時？</t>
    <phoneticPr fontId="1"/>
  </si>
  <si>
    <t>アルファベットで文字遊びをしよう</t>
    <phoneticPr fontId="1"/>
  </si>
  <si>
    <t>ほしいものは何かな？</t>
    <phoneticPr fontId="1"/>
  </si>
  <si>
    <t>ほしいものは何かな？</t>
    <phoneticPr fontId="1"/>
  </si>
  <si>
    <t>お気に入りの場所をしょうかいしよう</t>
    <phoneticPr fontId="1"/>
  </si>
  <si>
    <t>ぼく・わたしの一日</t>
    <phoneticPr fontId="1"/>
  </si>
  <si>
    <t>ぼく・わたしの一日</t>
    <phoneticPr fontId="1"/>
  </si>
  <si>
    <t>This is me!</t>
    <phoneticPr fontId="1"/>
  </si>
  <si>
    <t>My Best Memory</t>
    <phoneticPr fontId="1"/>
  </si>
  <si>
    <t>My Future, My Dream</t>
    <phoneticPr fontId="1"/>
  </si>
  <si>
    <t>はじめの学習</t>
  </si>
  <si>
    <t>ひらがなの筆使い</t>
  </si>
  <si>
    <t>〈こう筆の学習〉　文字の組み立て方</t>
  </si>
  <si>
    <t>書き初め</t>
  </si>
  <si>
    <t>学習のまとめ</t>
  </si>
  <si>
    <t>〈こう筆の学習〉　筆順と字形</t>
  </si>
  <si>
    <t>「読書発表会」をしよう</t>
  </si>
  <si>
    <t>ウミガメの命をつなぐ</t>
  </si>
  <si>
    <t>白いぼうし</t>
  </si>
  <si>
    <t>言葉が表す感じ、言葉から受ける感じ</t>
  </si>
  <si>
    <t>点（、）を打つところ</t>
  </si>
  <si>
    <t>点画の筆使い</t>
  </si>
  <si>
    <t>筆順と字形</t>
  </si>
  <si>
    <t>文字の組み立て方　（選たく）</t>
  </si>
  <si>
    <t>【レッツ・トライ】　文化－短歌</t>
  </si>
  <si>
    <t>【レッツ・トライ】　発表しりょう</t>
  </si>
  <si>
    <t>【レッツ・トライ】　ノート</t>
  </si>
  <si>
    <t>新聞を読もう</t>
    <rPh sb="0" eb="2">
      <t>シンブン</t>
    </rPh>
    <rPh sb="3" eb="4">
      <t>ヨ</t>
    </rPh>
    <phoneticPr fontId="1"/>
  </si>
  <si>
    <t>漢字の広場①</t>
    <rPh sb="0" eb="2">
      <t>カンジ</t>
    </rPh>
    <rPh sb="3" eb="5">
      <t>ヒロバ</t>
    </rPh>
    <phoneticPr fontId="1"/>
  </si>
  <si>
    <t>敬語</t>
    <rPh sb="0" eb="2">
      <t>ケイゴ</t>
    </rPh>
    <phoneticPr fontId="1"/>
  </si>
  <si>
    <t>漢字の広場②</t>
    <rPh sb="0" eb="2">
      <t>カンジ</t>
    </rPh>
    <rPh sb="3" eb="5">
      <t>ヒロバ</t>
    </rPh>
    <phoneticPr fontId="1"/>
  </si>
  <si>
    <t>大造じいさんとガン</t>
    <rPh sb="0" eb="2">
      <t>ダイゾウ</t>
    </rPh>
    <phoneticPr fontId="1"/>
  </si>
  <si>
    <t>漢字の広場③</t>
    <rPh sb="0" eb="2">
      <t>カンジ</t>
    </rPh>
    <rPh sb="3" eb="5">
      <t>ヒロバ</t>
    </rPh>
    <phoneticPr fontId="1"/>
  </si>
  <si>
    <t>漢字の広場④</t>
    <rPh sb="0" eb="2">
      <t>カンジ</t>
    </rPh>
    <rPh sb="3" eb="5">
      <t>ヒロバ</t>
    </rPh>
    <phoneticPr fontId="1"/>
  </si>
  <si>
    <t>和語・漢語・外来語</t>
    <rPh sb="0" eb="2">
      <t>ワゴ</t>
    </rPh>
    <rPh sb="3" eb="5">
      <t>カンゴ</t>
    </rPh>
    <rPh sb="6" eb="9">
      <t>ガイライゴ</t>
    </rPh>
    <phoneticPr fontId="1"/>
  </si>
  <si>
    <t>漢字の広場⑤</t>
    <rPh sb="0" eb="2">
      <t>カンジ</t>
    </rPh>
    <rPh sb="3" eb="5">
      <t>ヒロバ</t>
    </rPh>
    <phoneticPr fontId="1"/>
  </si>
  <si>
    <t>漢字の広場⑥</t>
    <rPh sb="0" eb="2">
      <t>カンジ</t>
    </rPh>
    <rPh sb="3" eb="5">
      <t>ヒロバ</t>
    </rPh>
    <phoneticPr fontId="1"/>
  </si>
  <si>
    <t>国語の学習　これまで　これから</t>
    <rPh sb="0" eb="2">
      <t>コクゴ</t>
    </rPh>
    <rPh sb="3" eb="5">
      <t>ガクシュウ</t>
    </rPh>
    <phoneticPr fontId="1"/>
  </si>
  <si>
    <t>１　はじめの学習</t>
    <rPh sb="6" eb="8">
      <t>ガクシュウ</t>
    </rPh>
    <phoneticPr fontId="1"/>
  </si>
  <si>
    <t>書きぞめ</t>
    <rPh sb="0" eb="1">
      <t>カ</t>
    </rPh>
    <phoneticPr fontId="1"/>
  </si>
  <si>
    <t>漢字表・平仮名表</t>
    <rPh sb="0" eb="2">
      <t>カンジ</t>
    </rPh>
    <rPh sb="2" eb="3">
      <t>ヒョウ</t>
    </rPh>
    <rPh sb="4" eb="7">
      <t>ヒラガナ</t>
    </rPh>
    <rPh sb="7" eb="8">
      <t>ヒョウ</t>
    </rPh>
    <phoneticPr fontId="1"/>
  </si>
  <si>
    <t>あの坂をのぼれば</t>
    <rPh sb="2" eb="3">
      <t>サカ</t>
    </rPh>
    <phoneticPr fontId="1"/>
  </si>
  <si>
    <t>春はあけぼの</t>
    <rPh sb="0" eb="1">
      <t>ハル</t>
    </rPh>
    <phoneticPr fontId="1"/>
  </si>
  <si>
    <t>雨</t>
    <rPh sb="0" eb="1">
      <t>アメ</t>
    </rPh>
    <phoneticPr fontId="1"/>
  </si>
  <si>
    <t>世代による言葉のちがい</t>
    <rPh sb="0" eb="2">
      <t>セダイ</t>
    </rPh>
    <rPh sb="5" eb="7">
      <t>コトバ</t>
    </rPh>
    <phoneticPr fontId="1"/>
  </si>
  <si>
    <t>川とノリオ</t>
    <rPh sb="0" eb="1">
      <t>カワ</t>
    </rPh>
    <phoneticPr fontId="1"/>
  </si>
  <si>
    <t>「知恵の言葉」を集めよう</t>
    <rPh sb="1" eb="3">
      <t>チエ</t>
    </rPh>
    <rPh sb="4" eb="6">
      <t>コトバ</t>
    </rPh>
    <rPh sb="8" eb="9">
      <t>アツ</t>
    </rPh>
    <phoneticPr fontId="1"/>
  </si>
  <si>
    <t>あなたはどう感じる？</t>
    <rPh sb="6" eb="7">
      <t>カン</t>
    </rPh>
    <phoneticPr fontId="1"/>
  </si>
  <si>
    <t>ぼくの世界、君の世界</t>
    <rPh sb="3" eb="5">
      <t>セカイ</t>
    </rPh>
    <rPh sb="6" eb="7">
      <t>キミ</t>
    </rPh>
    <rPh sb="8" eb="10">
      <t>セカイ</t>
    </rPh>
    <phoneticPr fontId="1"/>
  </si>
  <si>
    <t>言葉は時代とともに</t>
    <rPh sb="0" eb="2">
      <t>コトバ</t>
    </rPh>
    <rPh sb="3" eb="5">
      <t>ジダイ</t>
    </rPh>
    <phoneticPr fontId="1"/>
  </si>
  <si>
    <t>きつねの窓</t>
    <rPh sb="4" eb="5">
      <t>マド</t>
    </rPh>
    <phoneticPr fontId="1"/>
  </si>
  <si>
    <t>言葉と私たち</t>
    <rPh sb="0" eb="2">
      <t>コトバ</t>
    </rPh>
    <rPh sb="3" eb="4">
      <t>ワタシ</t>
    </rPh>
    <phoneticPr fontId="1"/>
  </si>
  <si>
    <t>日本語の文字</t>
    <rPh sb="0" eb="3">
      <t>ニホンゴ</t>
    </rPh>
    <rPh sb="4" eb="6">
      <t>モジ</t>
    </rPh>
    <phoneticPr fontId="1"/>
  </si>
  <si>
    <t>ひろがる言葉</t>
    <rPh sb="4" eb="6">
      <t>コトバ</t>
    </rPh>
    <phoneticPr fontId="1"/>
  </si>
  <si>
    <t>２　文字の大きさと配列『歩む』</t>
    <rPh sb="2" eb="4">
      <t>モジ</t>
    </rPh>
    <rPh sb="5" eb="6">
      <t>オオ</t>
    </rPh>
    <rPh sb="9" eb="11">
      <t>ハイレツ</t>
    </rPh>
    <rPh sb="12" eb="13">
      <t>アユ</t>
    </rPh>
    <phoneticPr fontId="1"/>
  </si>
  <si>
    <t>メモ-話し合いメモ</t>
    <rPh sb="3" eb="4">
      <t>ハナ</t>
    </rPh>
    <rPh sb="5" eb="6">
      <t>ア</t>
    </rPh>
    <phoneticPr fontId="1"/>
  </si>
  <si>
    <t>３　文字の組み立て方『湖』</t>
    <rPh sb="2" eb="4">
      <t>モジ</t>
    </rPh>
    <rPh sb="5" eb="6">
      <t>ク</t>
    </rPh>
    <rPh sb="7" eb="8">
      <t>タ</t>
    </rPh>
    <rPh sb="9" eb="10">
      <t>カタ</t>
    </rPh>
    <rPh sb="11" eb="12">
      <t>ミズウミ</t>
    </rPh>
    <phoneticPr fontId="1"/>
  </si>
  <si>
    <t>ノート-国語のノート</t>
    <rPh sb="4" eb="6">
      <t>コクゴ</t>
    </rPh>
    <phoneticPr fontId="1"/>
  </si>
  <si>
    <t>リーフレット-校外学習のリーフレット</t>
    <rPh sb="7" eb="11">
      <t>コウガイガクシュウ</t>
    </rPh>
    <phoneticPr fontId="1"/>
  </si>
  <si>
    <t>４　文字の大きさと配列、点画のつながり『思いやり』</t>
    <rPh sb="2" eb="4">
      <t>モジ</t>
    </rPh>
    <rPh sb="5" eb="6">
      <t>オオ</t>
    </rPh>
    <rPh sb="9" eb="11">
      <t>ハイレツ</t>
    </rPh>
    <rPh sb="12" eb="14">
      <t>テンカク</t>
    </rPh>
    <rPh sb="20" eb="21">
      <t>オモ</t>
    </rPh>
    <phoneticPr fontId="1"/>
  </si>
  <si>
    <t>文化-『枕草子』を書く</t>
    <rPh sb="0" eb="2">
      <t>ブンカ</t>
    </rPh>
    <rPh sb="4" eb="7">
      <t>マクラノソウシ</t>
    </rPh>
    <rPh sb="9" eb="10">
      <t>カ</t>
    </rPh>
    <phoneticPr fontId="1"/>
  </si>
  <si>
    <t>５　文字の大きさと配列、点画のつながり</t>
    <rPh sb="2" eb="4">
      <t>モジ</t>
    </rPh>
    <rPh sb="5" eb="6">
      <t>オオ</t>
    </rPh>
    <rPh sb="9" eb="11">
      <t>ハイレツ</t>
    </rPh>
    <rPh sb="12" eb="14">
      <t>テンカク</t>
    </rPh>
    <phoneticPr fontId="2"/>
  </si>
  <si>
    <t>小筆-小筆を生かして書く</t>
    <rPh sb="0" eb="2">
      <t>コフデ</t>
    </rPh>
    <rPh sb="3" eb="5">
      <t>コフデ</t>
    </rPh>
    <rPh sb="6" eb="7">
      <t>イ</t>
    </rPh>
    <rPh sb="10" eb="11">
      <t>カ</t>
    </rPh>
    <phoneticPr fontId="1"/>
  </si>
  <si>
    <t>好きな言葉を書く</t>
    <rPh sb="0" eb="1">
      <t>ス</t>
    </rPh>
    <rPh sb="3" eb="5">
      <t>コトバ</t>
    </rPh>
    <rPh sb="6" eb="7">
      <t>カ</t>
    </rPh>
    <phoneticPr fontId="1"/>
  </si>
  <si>
    <t>はってん-「行書」</t>
    <rPh sb="6" eb="8">
      <t>ギョウショ</t>
    </rPh>
    <phoneticPr fontId="1"/>
  </si>
  <si>
    <t>６　学習のまとめ『旅立ちの時』</t>
    <rPh sb="2" eb="4">
      <t>ガクシュウ</t>
    </rPh>
    <rPh sb="9" eb="11">
      <t>タビダ</t>
    </rPh>
    <rPh sb="13" eb="14">
      <t>トキ</t>
    </rPh>
    <phoneticPr fontId="1"/>
  </si>
  <si>
    <t>手紙-お願いの手紙</t>
    <rPh sb="0" eb="2">
      <t>テガミ</t>
    </rPh>
    <rPh sb="4" eb="5">
      <t>ネガ</t>
    </rPh>
    <rPh sb="7" eb="9">
      <t>テガミ</t>
    </rPh>
    <phoneticPr fontId="1"/>
  </si>
  <si>
    <t>卒業制作-思い出に残る言葉を書こう</t>
    <rPh sb="0" eb="2">
      <t>ソツギョウ</t>
    </rPh>
    <rPh sb="2" eb="4">
      <t>セイサク</t>
    </rPh>
    <rPh sb="5" eb="6">
      <t>オモ</t>
    </rPh>
    <rPh sb="7" eb="8">
      <t>デ</t>
    </rPh>
    <rPh sb="9" eb="10">
      <t>ノコ</t>
    </rPh>
    <rPh sb="11" eb="13">
      <t>コトバ</t>
    </rPh>
    <rPh sb="14" eb="15">
      <t>カ</t>
    </rPh>
    <phoneticPr fontId="1"/>
  </si>
  <si>
    <t>春を さがそう</t>
  </si>
  <si>
    <t>１年生を むかえよう</t>
  </si>
  <si>
    <t>まちの ことを 話そう</t>
    <phoneticPr fontId="1"/>
  </si>
  <si>
    <t>野さいを そだてよう</t>
  </si>
  <si>
    <t>野さいの せわを つづけよう</t>
  </si>
  <si>
    <t>生きものを さがしに 行こう</t>
  </si>
  <si>
    <t>野さいを しゅうかくしよう</t>
  </si>
  <si>
    <t>野さいの ことを まとめよう</t>
  </si>
  <si>
    <t>生きものを そだてよう</t>
  </si>
  <si>
    <t>見つけた ことを 教え合おう</t>
  </si>
  <si>
    <t>まちの 人と なかよく なろう</t>
  </si>
  <si>
    <t>なかよく なった 人の ことを しょうかいしよう</t>
  </si>
  <si>
    <t>つたえたいな まちの すてきな できごと</t>
  </si>
  <si>
    <t>つたえる じゅんびを しよう</t>
  </si>
  <si>
    <t>まちの すてきを つたえよう</t>
  </si>
  <si>
    <t>もっと くふうしよう</t>
  </si>
  <si>
    <t>あそび方を くふうしよう</t>
    <phoneticPr fontId="1"/>
  </si>
  <si>
    <t>大きく なった 自分の ことを ふりかえろう</t>
  </si>
  <si>
    <t>大きく なった 自分の ことを しらべよう</t>
  </si>
  <si>
    <t>大きく なった 自分の ことを まとめよう</t>
  </si>
  <si>
    <t>はっぴょう会を ひらこう</t>
    <phoneticPr fontId="1"/>
  </si>
  <si>
    <t>すてきな ３年生に なろう</t>
  </si>
  <si>
    <t>予備</t>
    <phoneticPr fontId="1"/>
  </si>
  <si>
    <t>導入</t>
    <rPh sb="0" eb="2">
      <t>ドウニュウ</t>
    </rPh>
    <phoneticPr fontId="1"/>
  </si>
  <si>
    <t>リズムと なかよし</t>
  </si>
  <si>
    <t>おとの スケッチ</t>
  </si>
  <si>
    <t>どれみと なかよし</t>
  </si>
  <si>
    <t>もりあがりを かんじて</t>
  </si>
  <si>
    <t>いい おと みつけて</t>
  </si>
  <si>
    <t>きょくの ながれ</t>
  </si>
  <si>
    <t>うたで まねっこ</t>
  </si>
  <si>
    <t>みんなで あわせて</t>
  </si>
  <si>
    <t>校歌・国歌・区歌</t>
    <rPh sb="0" eb="2">
      <t>コウカ</t>
    </rPh>
    <rPh sb="3" eb="5">
      <t>コッカ</t>
    </rPh>
    <rPh sb="6" eb="7">
      <t>ク</t>
    </rPh>
    <rPh sb="7" eb="8">
      <t>ウタ</t>
    </rPh>
    <phoneticPr fontId="1"/>
  </si>
  <si>
    <t>にっぽんのうた みんなのうた</t>
  </si>
  <si>
    <t>こんにちは けんばんハーモニカ</t>
  </si>
  <si>
    <t>めざせ がっきめいじん</t>
  </si>
  <si>
    <t>強さ や はやさ を かんじて</t>
  </si>
  <si>
    <t>リズム や ドレミ と なかよし</t>
  </si>
  <si>
    <t>めざせ 楽き名人</t>
    <rPh sb="4" eb="5">
      <t>ガッ</t>
    </rPh>
    <rPh sb="6" eb="8">
      <t>メイジン</t>
    </rPh>
    <phoneticPr fontId="1"/>
  </si>
  <si>
    <t>どんな 音が きこえるかな</t>
  </si>
  <si>
    <t>夕やけ こやけ</t>
    <rPh sb="0" eb="1">
      <t>ユウ</t>
    </rPh>
    <phoneticPr fontId="1"/>
  </si>
  <si>
    <t>おまつりの 音楽</t>
  </si>
  <si>
    <t>くりかえしと かさなり</t>
  </si>
  <si>
    <t xml:space="preserve">みんなの 音楽時計を つくろう
</t>
  </si>
  <si>
    <t>朝の リズム</t>
    <rPh sb="0" eb="1">
      <t>アサ</t>
    </rPh>
    <phoneticPr fontId="1"/>
  </si>
  <si>
    <t>手びょうしリレーで あそぼう</t>
  </si>
  <si>
    <t>音の かさなりや リズムを えらんで 合わせよう</t>
  </si>
  <si>
    <t>きょくに 合った 歌い方</t>
  </si>
  <si>
    <t>いい 音 見つけて</t>
  </si>
  <si>
    <t>めざせ 楽き名人</t>
  </si>
  <si>
    <t xml:space="preserve">おまつりの 音楽を つくろう
</t>
  </si>
  <si>
    <t>みんなで 合わせて</t>
  </si>
  <si>
    <t>君が代・区歌・校歌</t>
  </si>
  <si>
    <t>クリスマスソングを うたおう</t>
  </si>
  <si>
    <t>春が　きた</t>
  </si>
  <si>
    <t>生きものを つかまえよう</t>
    <phoneticPr fontId="1"/>
  </si>
  <si>
    <t>好きな絵本を読む</t>
    <rPh sb="0" eb="1">
      <t>ス</t>
    </rPh>
    <rPh sb="3" eb="5">
      <t>エホン</t>
    </rPh>
    <rPh sb="6" eb="7">
      <t>ヨ</t>
    </rPh>
    <phoneticPr fontId="1"/>
  </si>
  <si>
    <t>好きな本を読む</t>
    <rPh sb="0" eb="1">
      <t>ス</t>
    </rPh>
    <rPh sb="3" eb="4">
      <t>ホン</t>
    </rPh>
    <rPh sb="5" eb="6">
      <t>ヨ</t>
    </rPh>
    <phoneticPr fontId="1"/>
  </si>
  <si>
    <t>おすすめの本を紹介する</t>
    <rPh sb="5" eb="6">
      <t>ホン</t>
    </rPh>
    <rPh sb="7" eb="9">
      <t>ショウカイ</t>
    </rPh>
    <phoneticPr fontId="1"/>
  </si>
  <si>
    <t>おすすめの本を読む</t>
    <rPh sb="5" eb="6">
      <t>ホン</t>
    </rPh>
    <rPh sb="7" eb="8">
      <t>ヨ</t>
    </rPh>
    <phoneticPr fontId="1"/>
  </si>
  <si>
    <t>アーノルドノーベルの本を読む</t>
    <rPh sb="10" eb="11">
      <t>ホン</t>
    </rPh>
    <rPh sb="12" eb="13">
      <t>ヨ</t>
    </rPh>
    <phoneticPr fontId="1"/>
  </si>
  <si>
    <t>アーノルドローベルの本を読む</t>
    <rPh sb="10" eb="11">
      <t>ホン</t>
    </rPh>
    <rPh sb="12" eb="13">
      <t>ヨ</t>
    </rPh>
    <phoneticPr fontId="1"/>
  </si>
  <si>
    <t>動物の本を読む</t>
    <rPh sb="0" eb="2">
      <t>ドウブツ</t>
    </rPh>
    <rPh sb="3" eb="4">
      <t>ホン</t>
    </rPh>
    <rPh sb="5" eb="6">
      <t>ヨ</t>
    </rPh>
    <phoneticPr fontId="1"/>
  </si>
  <si>
    <t>乗り物の本を読む</t>
    <rPh sb="0" eb="1">
      <t>ノ</t>
    </rPh>
    <rPh sb="2" eb="3">
      <t>モノ</t>
    </rPh>
    <rPh sb="4" eb="5">
      <t>ホン</t>
    </rPh>
    <rPh sb="6" eb="7">
      <t>ヨ</t>
    </rPh>
    <phoneticPr fontId="1"/>
  </si>
  <si>
    <t>簡単は物語の読み物を読む</t>
    <rPh sb="0" eb="2">
      <t>カンタン</t>
    </rPh>
    <rPh sb="3" eb="5">
      <t>モノガタリ</t>
    </rPh>
    <rPh sb="6" eb="7">
      <t>ヨ</t>
    </rPh>
    <rPh sb="8" eb="9">
      <t>モノ</t>
    </rPh>
    <rPh sb="10" eb="11">
      <t>ヨ</t>
    </rPh>
    <phoneticPr fontId="1"/>
  </si>
  <si>
    <t>動物が登場する本を読む</t>
    <rPh sb="0" eb="2">
      <t>ドウブツ</t>
    </rPh>
    <rPh sb="3" eb="5">
      <t>トウジョウ</t>
    </rPh>
    <rPh sb="7" eb="8">
      <t>ホン</t>
    </rPh>
    <rPh sb="9" eb="10">
      <t>ヨ</t>
    </rPh>
    <phoneticPr fontId="1"/>
  </si>
  <si>
    <t>ものの仕組みについてかかれた本を読む</t>
    <rPh sb="3" eb="5">
      <t>シク</t>
    </rPh>
    <rPh sb="14" eb="15">
      <t>ホン</t>
    </rPh>
    <rPh sb="16" eb="17">
      <t>ヨ</t>
    </rPh>
    <phoneticPr fontId="1"/>
  </si>
  <si>
    <t>生き物の飼い方の本を読む</t>
    <rPh sb="0" eb="1">
      <t>イ</t>
    </rPh>
    <rPh sb="2" eb="3">
      <t>モノ</t>
    </rPh>
    <rPh sb="4" eb="5">
      <t>カ</t>
    </rPh>
    <rPh sb="6" eb="7">
      <t>カタ</t>
    </rPh>
    <rPh sb="8" eb="9">
      <t>ホン</t>
    </rPh>
    <rPh sb="10" eb="11">
      <t>ヨ</t>
    </rPh>
    <phoneticPr fontId="1"/>
  </si>
  <si>
    <t>詩の本を読む</t>
    <rPh sb="0" eb="1">
      <t>シ</t>
    </rPh>
    <rPh sb="2" eb="3">
      <t>ホン</t>
    </rPh>
    <rPh sb="4" eb="5">
      <t>ヨ</t>
    </rPh>
    <phoneticPr fontId="1"/>
  </si>
  <si>
    <t>昆虫や動物の本を読む</t>
    <rPh sb="0" eb="2">
      <t>コンチュウ</t>
    </rPh>
    <rPh sb="3" eb="5">
      <t>ドウブツ</t>
    </rPh>
    <rPh sb="6" eb="7">
      <t>ホン</t>
    </rPh>
    <rPh sb="8" eb="9">
      <t>ヨ</t>
    </rPh>
    <phoneticPr fontId="1"/>
  </si>
  <si>
    <t>物語を読む</t>
    <rPh sb="0" eb="2">
      <t>モノガタリ</t>
    </rPh>
    <rPh sb="3" eb="4">
      <t>ヨ</t>
    </rPh>
    <phoneticPr fontId="1"/>
  </si>
  <si>
    <t>興味のあることについて調べる本を読む</t>
    <rPh sb="0" eb="2">
      <t>キョウミ</t>
    </rPh>
    <rPh sb="11" eb="12">
      <t>シラ</t>
    </rPh>
    <rPh sb="14" eb="15">
      <t>ホン</t>
    </rPh>
    <rPh sb="16" eb="17">
      <t>ヨ</t>
    </rPh>
    <phoneticPr fontId="1"/>
  </si>
  <si>
    <t>齋藤隆介作品を読む</t>
    <rPh sb="0" eb="2">
      <t>サイトウ</t>
    </rPh>
    <rPh sb="2" eb="4">
      <t>リュウスケ</t>
    </rPh>
    <rPh sb="4" eb="6">
      <t>サクヒン</t>
    </rPh>
    <rPh sb="7" eb="8">
      <t>ヨ</t>
    </rPh>
    <phoneticPr fontId="1"/>
  </si>
  <si>
    <t>俳句の本を読む</t>
    <rPh sb="0" eb="2">
      <t>ハイク</t>
    </rPh>
    <rPh sb="3" eb="4">
      <t>ホン</t>
    </rPh>
    <rPh sb="5" eb="6">
      <t>ヨ</t>
    </rPh>
    <phoneticPr fontId="1"/>
  </si>
  <si>
    <t>実験・観察記録などの本を読</t>
  </si>
  <si>
    <t>古典的な童話作品を読む</t>
    <rPh sb="0" eb="2">
      <t>コテン</t>
    </rPh>
    <rPh sb="2" eb="3">
      <t>テキ</t>
    </rPh>
    <rPh sb="4" eb="6">
      <t>ドウワ</t>
    </rPh>
    <rPh sb="6" eb="8">
      <t>サクヒン</t>
    </rPh>
    <rPh sb="9" eb="10">
      <t>ヨ</t>
    </rPh>
    <phoneticPr fontId="1"/>
  </si>
  <si>
    <t>好きな本を紹介する</t>
    <rPh sb="0" eb="1">
      <t>ス</t>
    </rPh>
    <rPh sb="3" eb="4">
      <t>ホン</t>
    </rPh>
    <rPh sb="5" eb="7">
      <t>ショウカイ</t>
    </rPh>
    <phoneticPr fontId="1"/>
  </si>
  <si>
    <t>短歌の本を読む</t>
    <rPh sb="0" eb="2">
      <t>タンカ</t>
    </rPh>
    <rPh sb="3" eb="4">
      <t>ホン</t>
    </rPh>
    <rPh sb="5" eb="6">
      <t>ヨ</t>
    </rPh>
    <phoneticPr fontId="1"/>
  </si>
  <si>
    <t>道具や施設について調べる本を読む</t>
    <rPh sb="0" eb="2">
      <t>ドウグ</t>
    </rPh>
    <rPh sb="3" eb="5">
      <t>シセツ</t>
    </rPh>
    <rPh sb="9" eb="10">
      <t>シラ</t>
    </rPh>
    <rPh sb="12" eb="13">
      <t>ホン</t>
    </rPh>
    <rPh sb="14" eb="15">
      <t>ヨ</t>
    </rPh>
    <phoneticPr fontId="1"/>
  </si>
  <si>
    <t>おすすめの本を選ぶ</t>
    <rPh sb="5" eb="6">
      <t>ホン</t>
    </rPh>
    <rPh sb="7" eb="8">
      <t>エラ</t>
    </rPh>
    <phoneticPr fontId="1"/>
  </si>
  <si>
    <t>好きな本を選んで読む</t>
    <rPh sb="0" eb="1">
      <t>ス</t>
    </rPh>
    <rPh sb="3" eb="4">
      <t>ホン</t>
    </rPh>
    <rPh sb="5" eb="6">
      <t>エラ</t>
    </rPh>
    <rPh sb="8" eb="9">
      <t>ヨ</t>
    </rPh>
    <phoneticPr fontId="1"/>
  </si>
  <si>
    <t>環境や自然保護の本を読む</t>
    <rPh sb="0" eb="2">
      <t>カンキョウ</t>
    </rPh>
    <rPh sb="3" eb="5">
      <t>シゼン</t>
    </rPh>
    <rPh sb="5" eb="7">
      <t>ホゴ</t>
    </rPh>
    <rPh sb="8" eb="9">
      <t>ホン</t>
    </rPh>
    <rPh sb="10" eb="11">
      <t>ヨ</t>
    </rPh>
    <phoneticPr fontId="1"/>
  </si>
  <si>
    <t>古典随筆を読む</t>
  </si>
  <si>
    <t>調べたいことが書かれた本を選んで読む</t>
    <rPh sb="0" eb="1">
      <t>シラ</t>
    </rPh>
    <rPh sb="7" eb="8">
      <t>カ</t>
    </rPh>
    <rPh sb="11" eb="12">
      <t>ホン</t>
    </rPh>
    <rPh sb="13" eb="14">
      <t>エラ</t>
    </rPh>
    <rPh sb="16" eb="17">
      <t>ヨ</t>
    </rPh>
    <phoneticPr fontId="1"/>
  </si>
  <si>
    <t>発明の本を読む</t>
    <rPh sb="0" eb="2">
      <t>ハツメイ</t>
    </rPh>
    <rPh sb="3" eb="4">
      <t>ホン</t>
    </rPh>
    <rPh sb="5" eb="6">
      <t>ヨ</t>
    </rPh>
    <phoneticPr fontId="1"/>
  </si>
  <si>
    <t>哲学や生き方などの本を読む</t>
  </si>
  <si>
    <t>近代文学作品を読む</t>
  </si>
  <si>
    <t>伝記を読む</t>
    <rPh sb="0" eb="2">
      <t>デンキ</t>
    </rPh>
    <rPh sb="3" eb="4">
      <t>ヨ</t>
    </rPh>
    <phoneticPr fontId="1"/>
  </si>
  <si>
    <t>稲作ワールド</t>
  </si>
  <si>
    <t>夏休み自由研究発表</t>
  </si>
  <si>
    <t>地域安全マップ</t>
  </si>
  <si>
    <t>米について調べよう</t>
  </si>
  <si>
    <t>奏でよう！僕らの手で私たちの曲を</t>
    <phoneticPr fontId="1"/>
  </si>
  <si>
    <t>卒業に向けて</t>
  </si>
  <si>
    <t>（卒業文集作り）</t>
  </si>
  <si>
    <t>卒業チャレンジ</t>
  </si>
  <si>
    <t>学級会オリエンテーション（1）ア</t>
    <rPh sb="0" eb="2">
      <t>ガッキュウ</t>
    </rPh>
    <rPh sb="2" eb="3">
      <t>カイ</t>
    </rPh>
    <phoneticPr fontId="1"/>
  </si>
  <si>
    <t>地しんだ　火事だ　あわてるな（２）ウ</t>
    <rPh sb="0" eb="1">
      <t>ジ</t>
    </rPh>
    <rPh sb="5" eb="7">
      <t>カジ</t>
    </rPh>
    <phoneticPr fontId="1"/>
  </si>
  <si>
    <t>雨の日の遊びを工夫しよう（２）ア</t>
    <rPh sb="0" eb="1">
      <t>アメ</t>
    </rPh>
    <rPh sb="2" eb="3">
      <t>ヒ</t>
    </rPh>
    <rPh sb="4" eb="5">
      <t>アソ</t>
    </rPh>
    <rPh sb="7" eb="9">
      <t>クフウ</t>
    </rPh>
    <phoneticPr fontId="1"/>
  </si>
  <si>
    <t>お楽しみ会をしよう（１）ア</t>
  </si>
  <si>
    <t>外で元気に遊ぼう（２）ウ</t>
    <rPh sb="0" eb="1">
      <t>ソト</t>
    </rPh>
    <rPh sb="2" eb="4">
      <t>ゲンキ</t>
    </rPh>
    <rPh sb="5" eb="6">
      <t>アソ</t>
    </rPh>
    <phoneticPr fontId="1"/>
  </si>
  <si>
    <t>クラスの目標をふりかえろう（３）ア</t>
    <rPh sb="4" eb="5">
      <t>モク</t>
    </rPh>
    <rPh sb="5" eb="6">
      <t>ヒョウ</t>
    </rPh>
    <phoneticPr fontId="1"/>
  </si>
  <si>
    <t>お楽しみ会の計画を立てよう（１）ア</t>
    <rPh sb="6" eb="8">
      <t>ケイカク</t>
    </rPh>
    <rPh sb="9" eb="10">
      <t>タ</t>
    </rPh>
    <phoneticPr fontId="1"/>
  </si>
  <si>
    <t>３学期のめあてを決めよう（３）ア</t>
    <rPh sb="1" eb="3">
      <t>ガッキ</t>
    </rPh>
    <rPh sb="8" eb="9">
      <t>キ</t>
    </rPh>
    <phoneticPr fontId="1"/>
  </si>
  <si>
    <t>６年生を送る会の準備をしよう（２）イ</t>
    <rPh sb="8" eb="10">
      <t>ジュンビ</t>
    </rPh>
    <phoneticPr fontId="1"/>
  </si>
  <si>
    <t>学きゅう目標を決めよう（３）ア</t>
    <rPh sb="0" eb="1">
      <t>ガッ</t>
    </rPh>
    <rPh sb="4" eb="6">
      <t>モクヒョウ</t>
    </rPh>
    <rPh sb="7" eb="8">
      <t>キ</t>
    </rPh>
    <phoneticPr fontId="1"/>
  </si>
  <si>
    <t>夏休みの生活（２）ウ</t>
    <rPh sb="0" eb="1">
      <t>ナツ</t>
    </rPh>
    <rPh sb="1" eb="2">
      <t>ヤス</t>
    </rPh>
    <rPh sb="4" eb="6">
      <t>セイカツ</t>
    </rPh>
    <phoneticPr fontId="1"/>
  </si>
  <si>
    <t>気を付けて歩こうよ（２）ウ</t>
    <rPh sb="0" eb="1">
      <t>キ</t>
    </rPh>
    <rPh sb="2" eb="3">
      <t>ツ</t>
    </rPh>
    <rPh sb="5" eb="6">
      <t>アル</t>
    </rPh>
    <phoneticPr fontId="1"/>
  </si>
  <si>
    <t>係からのおねがい（３）イ</t>
    <rPh sb="0" eb="1">
      <t>カカリ</t>
    </rPh>
    <phoneticPr fontId="1"/>
  </si>
  <si>
    <t>３学期の係を決めよう（１）イ</t>
    <rPh sb="1" eb="3">
      <t>ガッキ</t>
    </rPh>
    <rPh sb="4" eb="5">
      <t>カカリ</t>
    </rPh>
    <rPh sb="6" eb="7">
      <t>キ</t>
    </rPh>
    <phoneticPr fontId="1"/>
  </si>
  <si>
    <t>もうすぐ４年生（３）ア</t>
    <phoneticPr fontId="1"/>
  </si>
  <si>
    <t>係の仕事をしよう（１）イ</t>
    <rPh sb="0" eb="1">
      <t>カカリ</t>
    </rPh>
    <rPh sb="2" eb="4">
      <t>シゴト</t>
    </rPh>
    <phoneticPr fontId="1"/>
  </si>
  <si>
    <t>おいしいきゅう食残さずに（２）エ</t>
    <rPh sb="7" eb="8">
      <t>ショク</t>
    </rPh>
    <rPh sb="8" eb="9">
      <t>ノコ</t>
    </rPh>
    <phoneticPr fontId="1"/>
  </si>
  <si>
    <t>たくさんの本に出会おう（３）ウ</t>
    <rPh sb="5" eb="6">
      <t>ホン</t>
    </rPh>
    <rPh sb="7" eb="9">
      <t>デア</t>
    </rPh>
    <phoneticPr fontId="1"/>
  </si>
  <si>
    <t>言われてうれしい言葉を使おう（２）イ</t>
    <rPh sb="0" eb="1">
      <t>イ</t>
    </rPh>
    <rPh sb="8" eb="10">
      <t>コトバ</t>
    </rPh>
    <rPh sb="11" eb="12">
      <t>ツカ</t>
    </rPh>
    <phoneticPr fontId="1"/>
  </si>
  <si>
    <t>冬休みの生活（２）ウ</t>
    <rPh sb="5" eb="6">
      <t>カツ</t>
    </rPh>
    <phoneticPr fontId="1"/>
  </si>
  <si>
    <t>かぜやインフルエンザに気を付けよう（２）ウ</t>
    <rPh sb="13" eb="14">
      <t>ツ</t>
    </rPh>
    <phoneticPr fontId="1"/>
  </si>
  <si>
    <t>春休みの生活（２）ウ</t>
    <rPh sb="0" eb="2">
      <t>ハルヤス</t>
    </rPh>
    <rPh sb="4" eb="6">
      <t>セイカツ</t>
    </rPh>
    <phoneticPr fontId="1"/>
  </si>
  <si>
    <t>もうすぐ5年生（３）ア</t>
    <phoneticPr fontId="1"/>
  </si>
  <si>
    <t>がっきゅうかつどうってなんだろう（２）ア</t>
    <phoneticPr fontId="1"/>
  </si>
  <si>
    <t>かかりのしごとについて（１）ウ</t>
    <phoneticPr fontId="1"/>
  </si>
  <si>
    <t>おいしいきゅうしょくのこさずに（２）エ</t>
    <phoneticPr fontId="1"/>
  </si>
  <si>
    <t>おいしいきゅうしょくのこさずに（２）エ</t>
    <phoneticPr fontId="1"/>
  </si>
  <si>
    <t>おたのしみかいのけいかくをしよう（１）ア</t>
    <phoneticPr fontId="1"/>
  </si>
  <si>
    <t>おたのしみかいをしよう（１）ア</t>
    <phoneticPr fontId="1"/>
  </si>
  <si>
    <t>おたのしみかいをしよう（１）ア</t>
    <phoneticPr fontId="1"/>
  </si>
  <si>
    <t>３がっきのめあてをきめよう（３）ア</t>
    <phoneticPr fontId="1"/>
  </si>
  <si>
    <t>かぜやインフルエンザにきをつけよう（２）ウ</t>
    <phoneticPr fontId="1"/>
  </si>
  <si>
    <t>もうすぐ２ねんせい（３）ア</t>
    <phoneticPr fontId="1"/>
  </si>
  <si>
    <t>とうばんのしかたについて（１）イ</t>
    <phoneticPr fontId="1"/>
  </si>
  <si>
    <t>あめのひのあそびをきめよう（２）エ</t>
    <phoneticPr fontId="1"/>
  </si>
  <si>
    <t>あめのひのあそびをきめよう（２）エ</t>
    <phoneticPr fontId="1"/>
  </si>
  <si>
    <t>おたのしみかいをしよう（１）ア</t>
    <phoneticPr fontId="1"/>
  </si>
  <si>
    <t>そとであそんだあとは、あせのしまつをしよう（２）ウ</t>
    <phoneticPr fontId="1"/>
  </si>
  <si>
    <t>たくさんのほんにであおう（３）ウ</t>
    <phoneticPr fontId="1"/>
  </si>
  <si>
    <t>まほうのことばをさがそう（２）イ</t>
    <phoneticPr fontId="1"/>
  </si>
  <si>
    <t>まほうのことばをさがそう（２）イ</t>
    <phoneticPr fontId="1"/>
  </si>
  <si>
    <t>クラスのもくひょうをふりかえろう（３）ア</t>
    <phoneticPr fontId="1"/>
  </si>
  <si>
    <t>３がっきのかかりをきめよう（１）イ</t>
    <phoneticPr fontId="1"/>
  </si>
  <si>
    <t>３がっきのかかりをきめよう（１）イ</t>
    <phoneticPr fontId="1"/>
  </si>
  <si>
    <t>６ねんせいをおくるかいのじゅんびをしよう（２）イ</t>
    <phoneticPr fontId="1"/>
  </si>
  <si>
    <t>かんげいのおんがくのじゅんびをしよう（２）イ</t>
    <phoneticPr fontId="1"/>
  </si>
  <si>
    <t>かんげいのおんがくのじゅんびをしよう（２）イ</t>
    <phoneticPr fontId="1"/>
  </si>
  <si>
    <t>がっきゅうのもくひょうをきめよう（３）ア</t>
    <phoneticPr fontId="1"/>
  </si>
  <si>
    <t>じしんだ　かじだ　あわてるな（２）ウ</t>
    <phoneticPr fontId="1"/>
  </si>
  <si>
    <t>なつやすみのせいかつ（２）ウ</t>
    <phoneticPr fontId="1"/>
  </si>
  <si>
    <t>なつやすみのせいかつ（２）ウ</t>
    <phoneticPr fontId="1"/>
  </si>
  <si>
    <t>かかりからのおねがい（３）イ</t>
    <phoneticPr fontId="1"/>
  </si>
  <si>
    <t>かかりからのおねがい（３）イ</t>
    <phoneticPr fontId="1"/>
  </si>
  <si>
    <t>ふゆやすみの生活（２）ウ</t>
    <rPh sb="6" eb="8">
      <t>セイカツ</t>
    </rPh>
    <phoneticPr fontId="1"/>
  </si>
  <si>
    <t>はるやすみのせいかつ（２）ウ</t>
    <phoneticPr fontId="1"/>
  </si>
  <si>
    <t>はるやすみのせいかつ（２）ウ</t>
    <phoneticPr fontId="1"/>
  </si>
  <si>
    <t>もうすぐ3ねんせい（３）ア</t>
    <phoneticPr fontId="1"/>
  </si>
  <si>
    <t>かかりのしごとについて（１）ウ</t>
    <phoneticPr fontId="1"/>
  </si>
  <si>
    <t>３がっきのめあてをきめよう（３）ア</t>
    <phoneticPr fontId="1"/>
  </si>
  <si>
    <t>かぜやインフルエンザにきをつけよう（２）ウ</t>
    <phoneticPr fontId="1"/>
  </si>
  <si>
    <t>おたのしみかいをしよう（１）ア</t>
    <phoneticPr fontId="1"/>
  </si>
  <si>
    <t>クラスのもくひょうをふりかえろう（３）ア</t>
    <phoneticPr fontId="1"/>
  </si>
  <si>
    <t>６ねんせいをおくるかいのじゅんびをしよう（２）イ</t>
    <phoneticPr fontId="1"/>
  </si>
  <si>
    <t>学級会オリエンテーション（２）ア</t>
    <rPh sb="0" eb="2">
      <t>ガッキュウ</t>
    </rPh>
    <rPh sb="2" eb="3">
      <t>カイ</t>
    </rPh>
    <phoneticPr fontId="1"/>
  </si>
  <si>
    <t>お楽しみ会をしよう（１）ア</t>
    <rPh sb="1" eb="2">
      <t>タノ</t>
    </rPh>
    <rPh sb="4" eb="5">
      <t>カイ</t>
    </rPh>
    <phoneticPr fontId="1"/>
  </si>
  <si>
    <t>学級目標を決めよう（３）ア</t>
    <rPh sb="0" eb="2">
      <t>ガッキュウ</t>
    </rPh>
    <rPh sb="2" eb="4">
      <t>モクヒョウ</t>
    </rPh>
    <rPh sb="5" eb="6">
      <t>キ</t>
    </rPh>
    <phoneticPr fontId="1"/>
  </si>
  <si>
    <t>火事や地震から自分の身を守ろう（２）ウ</t>
    <rPh sb="0" eb="2">
      <t>カジ</t>
    </rPh>
    <rPh sb="3" eb="5">
      <t>ジシン</t>
    </rPh>
    <rPh sb="7" eb="9">
      <t>ジブン</t>
    </rPh>
    <rPh sb="10" eb="11">
      <t>ミ</t>
    </rPh>
    <rPh sb="12" eb="13">
      <t>マモ</t>
    </rPh>
    <phoneticPr fontId="1"/>
  </si>
  <si>
    <t>お楽しみ会の計画を立てよう（１）ア</t>
    <rPh sb="1" eb="2">
      <t>タノ</t>
    </rPh>
    <rPh sb="4" eb="5">
      <t>カイ</t>
    </rPh>
    <rPh sb="6" eb="8">
      <t>ケイカク</t>
    </rPh>
    <rPh sb="9" eb="10">
      <t>タ</t>
    </rPh>
    <phoneticPr fontId="1"/>
  </si>
  <si>
    <t>ろう下は静かに歩こう（２）ウ</t>
    <rPh sb="2" eb="3">
      <t>シタ</t>
    </rPh>
    <rPh sb="4" eb="5">
      <t>シズ</t>
    </rPh>
    <rPh sb="7" eb="8">
      <t>アル</t>
    </rPh>
    <phoneticPr fontId="1"/>
  </si>
  <si>
    <t>学校図書館を利用しよう（３）ウ</t>
    <rPh sb="0" eb="2">
      <t>ガッコウ</t>
    </rPh>
    <rPh sb="2" eb="5">
      <t>トショカン</t>
    </rPh>
    <rPh sb="6" eb="8">
      <t>リヨウ</t>
    </rPh>
    <phoneticPr fontId="1"/>
  </si>
  <si>
    <t>係からのお願い（３）イ</t>
    <rPh sb="0" eb="1">
      <t>カカリ</t>
    </rPh>
    <rPh sb="5" eb="6">
      <t>ネガ</t>
    </rPh>
    <phoneticPr fontId="1"/>
  </si>
  <si>
    <t>３学期の係を決めよう（１）イ</t>
    <phoneticPr fontId="1"/>
  </si>
  <si>
    <t>もうすぐ６年生（３）ア</t>
    <rPh sb="5" eb="7">
      <t>ネンセイ</t>
    </rPh>
    <phoneticPr fontId="1"/>
  </si>
  <si>
    <t>おいしい給食を楽しく食べよう（２）エ</t>
    <rPh sb="4" eb="6">
      <t>キュウショク</t>
    </rPh>
    <rPh sb="7" eb="8">
      <t>タノ</t>
    </rPh>
    <rPh sb="10" eb="11">
      <t>タ</t>
    </rPh>
    <phoneticPr fontId="1"/>
  </si>
  <si>
    <t>クラスの目標を振り返ろう（３）ア</t>
    <phoneticPr fontId="1"/>
  </si>
  <si>
    <t>かぜやインフルエンザに気をつけよう（２）ウ</t>
    <rPh sb="11" eb="12">
      <t>キ</t>
    </rPh>
    <phoneticPr fontId="1"/>
  </si>
  <si>
    <t>３学期の係を決めよう（１）イ</t>
    <phoneticPr fontId="1"/>
  </si>
  <si>
    <t>卒業式に向けて（３）ア</t>
    <rPh sb="0" eb="3">
      <t>ソツギョウシキ</t>
    </rPh>
    <rPh sb="4" eb="5">
      <t>ム</t>
    </rPh>
    <phoneticPr fontId="1"/>
  </si>
  <si>
    <t>とうばんのしかたについて（１）イ</t>
    <phoneticPr fontId="1"/>
  </si>
  <si>
    <t>▲区の様子</t>
    <rPh sb="1" eb="2">
      <t>ク</t>
    </rPh>
    <rPh sb="3" eb="5">
      <t>ヨウス</t>
    </rPh>
    <phoneticPr fontId="1"/>
  </si>
  <si>
    <t>学きゅうかつどうってなんだろう（２）ア</t>
    <rPh sb="0" eb="1">
      <t>ガッ</t>
    </rPh>
    <phoneticPr fontId="1"/>
  </si>
  <si>
    <t>学きゅうのもくひょうをきめよう</t>
    <rPh sb="0" eb="1">
      <t>ガク</t>
    </rPh>
    <phoneticPr fontId="1"/>
  </si>
  <si>
    <t>区の様子と人々のくらしのうつりかわり</t>
    <rPh sb="2" eb="4">
      <t>ヨウス</t>
    </rPh>
    <rPh sb="5" eb="7">
      <t>ヒトビト</t>
    </rPh>
    <phoneticPr fontId="1"/>
  </si>
  <si>
    <t>体ほぐしの運動</t>
    <rPh sb="0" eb="1">
      <t>カラダ</t>
    </rPh>
    <rPh sb="5" eb="7">
      <t>ウンドウ</t>
    </rPh>
    <phoneticPr fontId="1"/>
  </si>
  <si>
    <t>多様な動きをつくる運動</t>
    <rPh sb="0" eb="2">
      <t>タヨウ</t>
    </rPh>
    <rPh sb="3" eb="4">
      <t>ウゴ</t>
    </rPh>
    <rPh sb="9" eb="11">
      <t>ウンドウ</t>
    </rPh>
    <phoneticPr fontId="1"/>
  </si>
  <si>
    <t>ゴール型ゲーム</t>
    <rPh sb="3" eb="4">
      <t>ガタ</t>
    </rPh>
    <phoneticPr fontId="1"/>
  </si>
  <si>
    <t>小型ハードル</t>
    <rPh sb="0" eb="2">
      <t>コガタ</t>
    </rPh>
    <phoneticPr fontId="1"/>
  </si>
  <si>
    <t>リズムダンス</t>
    <phoneticPr fontId="1"/>
  </si>
  <si>
    <t>あまんきみこ作品を読もう</t>
    <rPh sb="6" eb="8">
      <t>サクヒン</t>
    </rPh>
    <phoneticPr fontId="1"/>
  </si>
  <si>
    <t>興味のあることについて調べたことを発表しよう</t>
    <rPh sb="0" eb="2">
      <t>キョウミ</t>
    </rPh>
    <rPh sb="11" eb="12">
      <t>シラ</t>
    </rPh>
    <rPh sb="17" eb="19">
      <t>ハッピョウ</t>
    </rPh>
    <phoneticPr fontId="1"/>
  </si>
  <si>
    <t>わたしたちの東京都</t>
    <phoneticPr fontId="1"/>
  </si>
  <si>
    <t>▲地震からくらしを守る</t>
    <rPh sb="1" eb="3">
      <t>ジシン</t>
    </rPh>
    <rPh sb="9" eb="10">
      <t>マモ</t>
    </rPh>
    <phoneticPr fontId="1"/>
  </si>
  <si>
    <t>多様な動きをつくる運動</t>
    <rPh sb="0" eb="2">
      <t>タヨウ</t>
    </rPh>
    <rPh sb="3" eb="4">
      <t>ウゴ</t>
    </rPh>
    <rPh sb="9" eb="11">
      <t>ウンドウ</t>
    </rPh>
    <phoneticPr fontId="1"/>
  </si>
  <si>
    <t>将来の職業について考えよう</t>
    <rPh sb="0" eb="2">
      <t>ショウライ</t>
    </rPh>
    <rPh sb="3" eb="5">
      <t>ショクギョウ</t>
    </rPh>
    <rPh sb="9" eb="10">
      <t>カンガ</t>
    </rPh>
    <phoneticPr fontId="1"/>
  </si>
  <si>
    <t>職業のことがわかる本を読む</t>
    <rPh sb="0" eb="2">
      <t>ショクギョウ</t>
    </rPh>
    <rPh sb="9" eb="10">
      <t>ホン</t>
    </rPh>
    <rPh sb="11" eb="12">
      <t>ヨ</t>
    </rPh>
    <phoneticPr fontId="1"/>
  </si>
  <si>
    <t>職業の国のことがわかる本を読む</t>
    <rPh sb="0" eb="2">
      <t>ショクギョウ</t>
    </rPh>
    <rPh sb="3" eb="4">
      <t>クニ</t>
    </rPh>
    <rPh sb="11" eb="12">
      <t>ホン</t>
    </rPh>
    <rPh sb="13" eb="14">
      <t>ヨ</t>
    </rPh>
    <phoneticPr fontId="1"/>
  </si>
  <si>
    <t>米づくりの本を読む</t>
    <rPh sb="5" eb="6">
      <t>ホン</t>
    </rPh>
    <rPh sb="7" eb="8">
      <t>ヨ</t>
    </rPh>
    <phoneticPr fontId="1"/>
  </si>
  <si>
    <t>ゴール型</t>
    <rPh sb="3" eb="4">
      <t>ガタ</t>
    </rPh>
    <phoneticPr fontId="1"/>
  </si>
  <si>
    <t>ネット型</t>
    <rPh sb="3" eb="4">
      <t>ガタ</t>
    </rPh>
    <phoneticPr fontId="1"/>
  </si>
  <si>
    <t>ゴール型</t>
    <rPh sb="3" eb="4">
      <t>ガタ</t>
    </rPh>
    <phoneticPr fontId="1"/>
  </si>
  <si>
    <t>見つめてみよう生活時間</t>
    <rPh sb="0" eb="1">
      <t>ミ</t>
    </rPh>
    <rPh sb="7" eb="9">
      <t>セイカツ</t>
    </rPh>
    <rPh sb="9" eb="11">
      <t>ジカン</t>
    </rPh>
    <phoneticPr fontId="1"/>
  </si>
  <si>
    <t>2年間のまとめ</t>
    <rPh sb="1" eb="3">
      <t>ネンカン</t>
    </rPh>
    <phoneticPr fontId="1"/>
  </si>
  <si>
    <t>生活を変えるチャンス</t>
    <rPh sb="0" eb="2">
      <t>セイカツ</t>
    </rPh>
    <rPh sb="3" eb="4">
      <t>カ</t>
    </rPh>
    <phoneticPr fontId="1"/>
  </si>
  <si>
    <t>体力を高める運動</t>
    <rPh sb="0" eb="1">
      <t>カラダ</t>
    </rPh>
    <rPh sb="1" eb="2">
      <t>リョク</t>
    </rPh>
    <rPh sb="3" eb="4">
      <t>タカ</t>
    </rPh>
    <rPh sb="6" eb="8">
      <t>ウンドウ</t>
    </rPh>
    <phoneticPr fontId="1"/>
  </si>
  <si>
    <t>１３．ひきざん</t>
    <phoneticPr fontId="1"/>
  </si>
  <si>
    <t>図書館を探検しよう</t>
  </si>
  <si>
    <t>図書室の使い方を知ろう</t>
  </si>
  <si>
    <t>図書館の使い方を知ろう</t>
  </si>
  <si>
    <t>好きな絵本を選んで自分で読もう</t>
  </si>
  <si>
    <t>動物の本を選んで自分で読もう</t>
  </si>
  <si>
    <t>乗り物に関連した本を探して読もう</t>
  </si>
  <si>
    <t>簡単な物語の読み物を読もう</t>
  </si>
  <si>
    <t>動物が登場する本を紹介しよう</t>
  </si>
  <si>
    <t>進んで本を選んで読もう</t>
  </si>
  <si>
    <t>◆同じ作者の本を読もう</t>
    <phoneticPr fontId="1"/>
  </si>
  <si>
    <t>学校図書館の使い方を確かめよう</t>
  </si>
  <si>
    <t>昆虫や植物の本を読み、紹介しよう</t>
  </si>
  <si>
    <t>昔のお話や本を読もう</t>
  </si>
  <si>
    <t>読書感想文を書こう</t>
  </si>
  <si>
    <t>「生き物の飼い方」について書かれた本を読もう</t>
  </si>
  <si>
    <t>詩の本を読み、詩を書こう</t>
  </si>
  <si>
    <t>本を読んで心に残ったことを絵に描こう</t>
  </si>
  <si>
    <t>同一作者の他の作品を読もう</t>
  </si>
  <si>
    <t>◆図書かんへ 行こう</t>
    <phoneticPr fontId="1"/>
  </si>
  <si>
    <t>◆図書かんの ことを 聞いて みよう</t>
    <phoneticPr fontId="1"/>
  </si>
  <si>
    <t>学校図書館の使い方を知ろう</t>
  </si>
  <si>
    <t>目次や索引の利用の仕方を確かめよう</t>
  </si>
  <si>
    <t>調べたことを組み立てを考えながら文章にまとめよう</t>
  </si>
  <si>
    <t>俳句の本を読もう</t>
  </si>
  <si>
    <t>登場人物の気持ちの変化や情景を想像しながら読もう</t>
  </si>
  <si>
    <t>自分の興味のあることについて調べて発表しよう</t>
  </si>
  <si>
    <t>調べたことなどについて工夫しながら話したり聞いたりしよう</t>
  </si>
  <si>
    <t>◆昔へタイムスリップ</t>
    <phoneticPr fontId="1"/>
  </si>
  <si>
    <t>◆昔へタイムスリップ</t>
    <phoneticPr fontId="1"/>
  </si>
  <si>
    <t>分類を手がかりに使いたい本を探そう</t>
  </si>
  <si>
    <t>見学したことや調べたことをもとに報告書を書こう</t>
  </si>
  <si>
    <t>短歌の本を読もう</t>
  </si>
  <si>
    <t>実験・観察記録などの本を読もう</t>
  </si>
  <si>
    <t>古典的な童話作品を読もう</t>
  </si>
  <si>
    <t>本を読んで「読書発表会」をしよう</t>
  </si>
  <si>
    <t>遊具や施設について調べて発表しよう</t>
  </si>
  <si>
    <t>読書記録を見直し、１年間を振り返ろう</t>
  </si>
  <si>
    <t>▲◆水はどこから</t>
    <rPh sb="2" eb="3">
      <t>ミズ</t>
    </rPh>
    <phoneticPr fontId="1"/>
  </si>
  <si>
    <t>これからの工業生産とわたしたち</t>
    <rPh sb="5" eb="9">
      <t>コウギョウセイサン</t>
    </rPh>
    <phoneticPr fontId="1"/>
  </si>
  <si>
    <t>これからの工業生産とわたしたち</t>
    <rPh sb="5" eb="7">
      <t>コウギョウ</t>
    </rPh>
    <rPh sb="7" eb="9">
      <t>セイサン</t>
    </rPh>
    <phoneticPr fontId="1"/>
  </si>
  <si>
    <t>ウインタースクールに行こう</t>
  </si>
  <si>
    <t>「運動会表現」の意味を理解して表現しよう</t>
  </si>
  <si>
    <t>新聞の仕組みを知り、新聞を作ろう</t>
    <rPh sb="13" eb="14">
      <t>ツク</t>
    </rPh>
    <phoneticPr fontId="1"/>
  </si>
  <si>
    <t>米づくりについて調べよう</t>
  </si>
  <si>
    <t>環境や自然保護などの本を読もう</t>
  </si>
  <si>
    <t>ビブリオバトルをしよう</t>
  </si>
  <si>
    <t>●調べたことをプレゼンテーションしよう</t>
    <phoneticPr fontId="1"/>
  </si>
  <si>
    <t>◆低い土地の暮らし</t>
    <rPh sb="1" eb="2">
      <t>ヒク</t>
    </rPh>
    <rPh sb="3" eb="5">
      <t>トチ</t>
    </rPh>
    <rPh sb="6" eb="7">
      <t>ク</t>
    </rPh>
    <phoneticPr fontId="1"/>
  </si>
  <si>
    <t>◆米づくりのさかんな地域</t>
    <rPh sb="1" eb="2">
      <t>コメ</t>
    </rPh>
    <rPh sb="10" eb="12">
      <t>チイキ</t>
    </rPh>
    <phoneticPr fontId="1"/>
  </si>
  <si>
    <t>◆水産業のさかんな地域</t>
    <rPh sb="1" eb="4">
      <t>スイサンギョウ</t>
    </rPh>
    <rPh sb="9" eb="11">
      <t>チイキ</t>
    </rPh>
    <phoneticPr fontId="1"/>
  </si>
  <si>
    <t>学校図書館の使い方</t>
  </si>
  <si>
    <t>古典随筆を読もう</t>
  </si>
  <si>
    <t>読書感想文を書く</t>
  </si>
  <si>
    <t>哲学や生き方などの本を読もう</t>
  </si>
  <si>
    <t>近代文学作品を読もう</t>
  </si>
  <si>
    <t>読書発表会をしよう</t>
  </si>
  <si>
    <t>新聞スクラップを作ろう</t>
  </si>
  <si>
    <t>伝記を読んで、名言を紹介しよう</t>
  </si>
  <si>
    <t>青い海を取りもどせ</t>
    <rPh sb="0" eb="1">
      <t>アオ</t>
    </rPh>
    <rPh sb="2" eb="3">
      <t>ウミ</t>
    </rPh>
    <rPh sb="4" eb="5">
      <t>ト</t>
    </rPh>
    <phoneticPr fontId="1"/>
  </si>
  <si>
    <t>楽しめばすきになる</t>
    <rPh sb="0" eb="1">
      <t>タノ</t>
    </rPh>
    <phoneticPr fontId="1"/>
  </si>
  <si>
    <t>稲作ワールド</t>
    <rPh sb="0" eb="2">
      <t>イナサク</t>
    </rPh>
    <phoneticPr fontId="1"/>
  </si>
  <si>
    <t>▲きをつけてあるこうよ（２）ア</t>
    <phoneticPr fontId="1"/>
  </si>
  <si>
    <t>◆そとで　あそぼう</t>
    <phoneticPr fontId="1"/>
  </si>
  <si>
    <t>水泳</t>
  </si>
  <si>
    <t>マット運動</t>
  </si>
  <si>
    <t>まかせてね　今日の食事</t>
    <rPh sb="6" eb="8">
      <t>キョウ</t>
    </rPh>
    <rPh sb="9" eb="11">
      <t>ショクジ</t>
    </rPh>
    <phoneticPr fontId="1"/>
  </si>
  <si>
    <t>◆歴史人物ポスターを作ろう</t>
    <phoneticPr fontId="1"/>
  </si>
  <si>
    <t>▲自然災害を防ぐ</t>
    <rPh sb="1" eb="3">
      <t>シゼン</t>
    </rPh>
    <rPh sb="3" eb="5">
      <t>サイガイ</t>
    </rPh>
    <rPh sb="6" eb="7">
      <t>フセ</t>
    </rPh>
    <phoneticPr fontId="1"/>
  </si>
  <si>
    <t>浮く・泳ぐ運動</t>
  </si>
  <si>
    <t>育ちゆく体とわたし</t>
  </si>
  <si>
    <t>公園ボランティア</t>
  </si>
  <si>
    <t>毎日の生活と健康</t>
  </si>
  <si>
    <t>ドッジボール大会</t>
    <rPh sb="6" eb="8">
      <t>タイカイ</t>
    </rPh>
    <phoneticPr fontId="1"/>
  </si>
  <si>
    <t>◆小松菜農家について調べよう</t>
  </si>
  <si>
    <t>俳句教室</t>
    <rPh sb="0" eb="2">
      <t>ハイク</t>
    </rPh>
    <rPh sb="2" eb="4">
      <t>キョウシツ</t>
    </rPh>
    <phoneticPr fontId="1"/>
  </si>
  <si>
    <t>まちたんけんをしよう</t>
  </si>
  <si>
    <t>▲まちたんけんの計画を立てよう</t>
  </si>
  <si>
    <t>まちたんけんに 行こう</t>
  </si>
  <si>
    <t>▲まちたんけんの 計画を 立てよう</t>
  </si>
  <si>
    <t>走の運動遊び</t>
  </si>
  <si>
    <t>うごく おもちゃを つくろう</t>
  </si>
  <si>
    <t>じぶんのいちにちをみつめよう</t>
  </si>
  <si>
    <t>昔からつたわるあそびをたのしもう</t>
    <rPh sb="0" eb="1">
      <t>ムカシ</t>
    </rPh>
    <phoneticPr fontId="1"/>
  </si>
  <si>
    <t>うばわれた自由</t>
    <rPh sb="5" eb="7">
      <t>ジユウ</t>
    </rPh>
    <phoneticPr fontId="1"/>
  </si>
  <si>
    <t>天から送られた手紙</t>
    <rPh sb="0" eb="1">
      <t>テン</t>
    </rPh>
    <rPh sb="3" eb="4">
      <t>オク</t>
    </rPh>
    <rPh sb="7" eb="9">
      <t>テガミ</t>
    </rPh>
    <phoneticPr fontId="1"/>
  </si>
  <si>
    <t>レオレオニの作品を読む</t>
    <rPh sb="6" eb="8">
      <t>サクヒン</t>
    </rPh>
    <rPh sb="9" eb="10">
      <t>ヨ</t>
    </rPh>
    <phoneticPr fontId="1"/>
  </si>
  <si>
    <t>昔の遊びについて調べて発表しよう。</t>
    <rPh sb="0" eb="1">
      <t>ムカシ</t>
    </rPh>
    <rPh sb="2" eb="3">
      <t>アソ</t>
    </rPh>
    <phoneticPr fontId="1"/>
  </si>
  <si>
    <t>幅跳び</t>
    <rPh sb="0" eb="2">
      <t>ハバト</t>
    </rPh>
    <phoneticPr fontId="1"/>
  </si>
  <si>
    <t>ネット型</t>
    <rPh sb="3" eb="4">
      <t>ガタ</t>
    </rPh>
    <phoneticPr fontId="1"/>
  </si>
  <si>
    <t>ベースボール型</t>
    <rPh sb="6" eb="7">
      <t>ガタ</t>
    </rPh>
    <phoneticPr fontId="1"/>
  </si>
  <si>
    <t>表現リズム遊び</t>
    <rPh sb="0" eb="2">
      <t>ヒョウゲン</t>
    </rPh>
    <rPh sb="5" eb="6">
      <t>アソ</t>
    </rPh>
    <phoneticPr fontId="1"/>
  </si>
  <si>
    <t>走の運動遊び</t>
    <phoneticPr fontId="1"/>
  </si>
  <si>
    <t>表現リズム遊び</t>
    <phoneticPr fontId="1"/>
  </si>
  <si>
    <t>▲東京都のいろいろな地域の特色を調べよう</t>
    <rPh sb="1" eb="4">
      <t>トウキョウト</t>
    </rPh>
    <rPh sb="10" eb="12">
      <t>チイキ</t>
    </rPh>
    <rPh sb="13" eb="15">
      <t>トクショク</t>
    </rPh>
    <rPh sb="16" eb="17">
      <t>シラ</t>
    </rPh>
    <phoneticPr fontId="1"/>
  </si>
  <si>
    <t>▲東京都のいろいろな地域の特色を調べよう</t>
    <phoneticPr fontId="1"/>
  </si>
  <si>
    <t>▲くらしと川の関わり</t>
    <rPh sb="5" eb="6">
      <t>カワ</t>
    </rPh>
    <rPh sb="7" eb="8">
      <t>カカ</t>
    </rPh>
    <phoneticPr fontId="1"/>
  </si>
  <si>
    <t>▲くらしと川の関わり</t>
    <rPh sb="5" eb="6">
      <t>カワ</t>
    </rPh>
    <rPh sb="7" eb="8">
      <t>カカ</t>
    </rPh>
    <phoneticPr fontId="1"/>
  </si>
  <si>
    <t>文字の組み立て方　（左右）（上下）</t>
    <phoneticPr fontId="1"/>
  </si>
  <si>
    <t>【レッツ・トライ】　はがき</t>
    <phoneticPr fontId="1"/>
  </si>
  <si>
    <t>おすすめの文房具セットをつくろう</t>
    <phoneticPr fontId="1"/>
  </si>
  <si>
    <t>今、何時？</t>
    <phoneticPr fontId="1"/>
  </si>
  <si>
    <t>２学期の係を決めよう（１）イ</t>
    <phoneticPr fontId="1"/>
  </si>
  <si>
    <t>２学期のめあてを決めよう（３）ア</t>
    <phoneticPr fontId="1"/>
  </si>
  <si>
    <t>実験・観察記録などの本を読む・好きな本を読む</t>
    <rPh sb="0" eb="2">
      <t>ジッケン</t>
    </rPh>
    <rPh sb="3" eb="5">
      <t>カンサツ</t>
    </rPh>
    <rPh sb="5" eb="7">
      <t>キロク</t>
    </rPh>
    <rPh sb="10" eb="11">
      <t>ホン</t>
    </rPh>
    <rPh sb="12" eb="13">
      <t>ヨ</t>
    </rPh>
    <rPh sb="15" eb="16">
      <t>ス</t>
    </rPh>
    <rPh sb="18" eb="19">
      <t>ホン</t>
    </rPh>
    <rPh sb="20" eb="21">
      <t>ヨ</t>
    </rPh>
    <phoneticPr fontId="1"/>
  </si>
  <si>
    <t>読書感想文を書こう</t>
    <phoneticPr fontId="1"/>
  </si>
  <si>
    <t>水遊び</t>
    <phoneticPr fontId="1"/>
  </si>
  <si>
    <t>高跳び</t>
    <rPh sb="0" eb="2">
      <t>タカト</t>
    </rPh>
    <phoneticPr fontId="1"/>
  </si>
  <si>
    <t>ベースボール型ゲーム</t>
    <rPh sb="6" eb="7">
      <t>ガタ</t>
    </rPh>
    <phoneticPr fontId="1"/>
  </si>
  <si>
    <t>日光について調べよう</t>
    <rPh sb="0" eb="2">
      <t>ニッコウ</t>
    </rPh>
    <rPh sb="6" eb="7">
      <t>シラ</t>
    </rPh>
    <phoneticPr fontId="1"/>
  </si>
  <si>
    <t>２学期の係を決めよう（１）アイ</t>
    <rPh sb="1" eb="3">
      <t>ガッキ</t>
    </rPh>
    <rPh sb="4" eb="5">
      <t>カカリ</t>
    </rPh>
    <rPh sb="6" eb="7">
      <t>キ</t>
    </rPh>
    <phoneticPr fontId="1"/>
  </si>
  <si>
    <t>むしとなかよくなろう</t>
  </si>
  <si>
    <t>むしをさがそう</t>
  </si>
  <si>
    <t>たねをとろう</t>
  </si>
  <si>
    <t>２がっきのかかりをきめよう（１）アイ</t>
    <phoneticPr fontId="1"/>
  </si>
  <si>
    <t>◆ロボットを動かそう</t>
    <rPh sb="6" eb="7">
      <t>ウゴ</t>
    </rPh>
    <phoneticPr fontId="1"/>
  </si>
  <si>
    <t>◆プログラミングをしよう</t>
    <phoneticPr fontId="1"/>
  </si>
  <si>
    <t>◆やってみよう！プログラミング</t>
    <phoneticPr fontId="1"/>
  </si>
  <si>
    <t>◆小松菜農家について調べよう</t>
    <phoneticPr fontId="1"/>
  </si>
  <si>
    <t>◆みんなのためのプログラミング</t>
    <phoneticPr fontId="1"/>
  </si>
  <si>
    <t>★にっぽんのうた　みんなのうた</t>
    <phoneticPr fontId="1"/>
  </si>
  <si>
    <t>◆情報を生かす産業</t>
    <rPh sb="1" eb="3">
      <t>ジョウホウ</t>
    </rPh>
    <rPh sb="4" eb="5">
      <t>イ</t>
    </rPh>
    <rPh sb="7" eb="9">
      <t>サンギョウ</t>
    </rPh>
    <phoneticPr fontId="1"/>
  </si>
  <si>
    <t>◆情報を生かすわたしたち</t>
    <rPh sb="1" eb="3">
      <t>ジョウホウ</t>
    </rPh>
    <rPh sb="4" eb="5">
      <t>イ</t>
    </rPh>
    <phoneticPr fontId="1"/>
  </si>
  <si>
    <t>西一さくらっこまつりに向けて（２）イ</t>
    <rPh sb="0" eb="1">
      <t>ニシ</t>
    </rPh>
    <rPh sb="1" eb="2">
      <t>イチ</t>
    </rPh>
    <rPh sb="11" eb="12">
      <t>ム</t>
    </rPh>
    <phoneticPr fontId="1"/>
  </si>
  <si>
    <t>★新しい日本，平和な日本へ</t>
    <rPh sb="1" eb="2">
      <t>アタラ</t>
    </rPh>
    <rPh sb="4" eb="6">
      <t>ニホン</t>
    </rPh>
    <rPh sb="7" eb="9">
      <t>ヘイワ</t>
    </rPh>
    <rPh sb="10" eb="12">
      <t>ニホン</t>
    </rPh>
    <phoneticPr fontId="1"/>
  </si>
  <si>
    <t>◆世界の未来と日本の役割</t>
    <rPh sb="1" eb="3">
      <t>セカイ</t>
    </rPh>
    <rPh sb="4" eb="6">
      <t>ミライ</t>
    </rPh>
    <rPh sb="7" eb="9">
      <t>ニホン</t>
    </rPh>
    <rPh sb="10" eb="12">
      <t>ヤクワリ</t>
    </rPh>
    <phoneticPr fontId="1"/>
  </si>
  <si>
    <t>◆★日本とつながりの深い国々</t>
    <rPh sb="2" eb="4">
      <t>ニホン</t>
    </rPh>
    <rPh sb="10" eb="11">
      <t>フカ</t>
    </rPh>
    <rPh sb="12" eb="14">
      <t>クニグニ</t>
    </rPh>
    <phoneticPr fontId="1"/>
  </si>
  <si>
    <t>西一さくらっこまつりに向けて（２）イ</t>
    <rPh sb="0" eb="2">
      <t>ニシイチ</t>
    </rPh>
    <rPh sb="11" eb="12">
      <t>ム</t>
    </rPh>
    <phoneticPr fontId="1"/>
  </si>
  <si>
    <t>◆生活に生かせるプログラミング</t>
    <rPh sb="1" eb="3">
      <t>セイカツ</t>
    </rPh>
    <rPh sb="4" eb="5">
      <t>イ</t>
    </rPh>
    <phoneticPr fontId="1"/>
  </si>
  <si>
    <t>◆調べたことをパンフレットでまとめよう</t>
    <phoneticPr fontId="1"/>
  </si>
  <si>
    <t>◆興味をもった発明について調べ、報告書にまとめよう</t>
    <phoneticPr fontId="1"/>
  </si>
  <si>
    <t>◆国の政治のしくみと選挙</t>
    <rPh sb="1" eb="2">
      <t>クニ</t>
    </rPh>
    <rPh sb="3" eb="5">
      <t>セイジ</t>
    </rPh>
    <rPh sb="10" eb="12">
      <t>センキョ</t>
    </rPh>
    <phoneticPr fontId="1"/>
  </si>
  <si>
    <t>西一さくらっこまつりにむけて（２）イ</t>
    <rPh sb="0" eb="2">
      <t>ニシイチ</t>
    </rPh>
    <phoneticPr fontId="1"/>
  </si>
  <si>
    <t>農家の仕事／工場の仕事（選択単元）</t>
    <rPh sb="0" eb="2">
      <t>ノウカ</t>
    </rPh>
    <rPh sb="3" eb="5">
      <t>シゴト</t>
    </rPh>
    <rPh sb="6" eb="8">
      <t>コウジョウ</t>
    </rPh>
    <rPh sb="9" eb="11">
      <t>シゴト</t>
    </rPh>
    <rPh sb="12" eb="14">
      <t>センタク</t>
    </rPh>
    <rPh sb="14" eb="16">
      <t>タンゲン</t>
    </rPh>
    <phoneticPr fontId="1"/>
  </si>
  <si>
    <t>ごみのしょりと利用</t>
    <rPh sb="7" eb="9">
      <t>リヨウ</t>
    </rPh>
    <phoneticPr fontId="1"/>
  </si>
  <si>
    <t>◆ごみのしょりと利用</t>
    <rPh sb="8" eb="10">
      <t>リヨウ</t>
    </rPh>
    <phoneticPr fontId="1"/>
  </si>
  <si>
    <t>◆あたたかい土地の暮らし／寒い土地の暮らし(選択単元)</t>
    <rPh sb="6" eb="8">
      <t>トチ</t>
    </rPh>
    <rPh sb="9" eb="10">
      <t>ク</t>
    </rPh>
    <rPh sb="13" eb="14">
      <t>サム</t>
    </rPh>
    <rPh sb="15" eb="17">
      <t>トチ</t>
    </rPh>
    <rPh sb="18" eb="19">
      <t>ク</t>
    </rPh>
    <rPh sb="22" eb="24">
      <t>センタク</t>
    </rPh>
    <rPh sb="24" eb="26">
      <t>タンゲン</t>
    </rPh>
    <phoneticPr fontId="1"/>
  </si>
  <si>
    <t>工業生産を支える運輸と貿易</t>
    <rPh sb="0" eb="2">
      <t>コウギョウ</t>
    </rPh>
    <rPh sb="2" eb="4">
      <t>セイサン</t>
    </rPh>
    <rPh sb="5" eb="6">
      <t>ササ</t>
    </rPh>
    <rPh sb="8" eb="10">
      <t>ウンユ</t>
    </rPh>
    <rPh sb="11" eb="13">
      <t>ボウエキ</t>
    </rPh>
    <phoneticPr fontId="1"/>
  </si>
  <si>
    <t>子育て支援の願いを実現する政治／震災復興の願いを実現する政治(選択単元)</t>
    <rPh sb="0" eb="2">
      <t>コソダ</t>
    </rPh>
    <rPh sb="3" eb="5">
      <t>シエン</t>
    </rPh>
    <rPh sb="6" eb="7">
      <t>ネガ</t>
    </rPh>
    <rPh sb="9" eb="11">
      <t>ジツゲン</t>
    </rPh>
    <rPh sb="13" eb="15">
      <t>セイジ</t>
    </rPh>
    <rPh sb="16" eb="18">
      <t>シンサイ</t>
    </rPh>
    <rPh sb="18" eb="20">
      <t>フッコウ</t>
    </rPh>
    <rPh sb="21" eb="22">
      <t>ネガ</t>
    </rPh>
    <rPh sb="24" eb="26">
      <t>ジツゲン</t>
    </rPh>
    <rPh sb="28" eb="30">
      <t>セイジ</t>
    </rPh>
    <rPh sb="31" eb="33">
      <t>センタク</t>
    </rPh>
    <rPh sb="33" eb="35">
      <t>タンゲン</t>
    </rPh>
    <phoneticPr fontId="1"/>
  </si>
  <si>
    <t>どうとくで　がくしゅうすること</t>
    <phoneticPr fontId="1"/>
  </si>
  <si>
    <t>あいさつの　ことば</t>
    <phoneticPr fontId="1"/>
  </si>
  <si>
    <t>なかなおり</t>
    <phoneticPr fontId="1"/>
  </si>
  <si>
    <t>これって　いいのかな</t>
    <phoneticPr fontId="1"/>
  </si>
  <si>
    <t>ハッピーチェンジ</t>
    <phoneticPr fontId="1"/>
  </si>
  <si>
    <t>おじいちゃん　だいすき</t>
    <phoneticPr fontId="1"/>
  </si>
  <si>
    <t>くまさんの　おちゃかい</t>
    <phoneticPr fontId="1"/>
  </si>
  <si>
    <t>にちようびの　できごと</t>
    <phoneticPr fontId="1"/>
  </si>
  <si>
    <t>すてきな　きょうしつ</t>
    <phoneticPr fontId="1"/>
  </si>
  <si>
    <t>二わの　ことり</t>
    <rPh sb="0" eb="1">
      <t>フタ</t>
    </rPh>
    <phoneticPr fontId="1"/>
  </si>
  <si>
    <t>なんて　いったのかな？</t>
    <phoneticPr fontId="1"/>
  </si>
  <si>
    <t>いっしょに　あそぼう</t>
    <phoneticPr fontId="1"/>
  </si>
  <si>
    <t>たのしかった　ハイキング</t>
    <phoneticPr fontId="1"/>
  </si>
  <si>
    <t>けしごむくん</t>
    <phoneticPr fontId="1"/>
  </si>
  <si>
    <t>くりの　み</t>
    <phoneticPr fontId="1"/>
  </si>
  <si>
    <t>にっぽんの　ぎょうじ</t>
    <phoneticPr fontId="1"/>
  </si>
  <si>
    <t>ハムスターの　あかちゃん</t>
    <phoneticPr fontId="1"/>
  </si>
  <si>
    <t>ひとつぼし</t>
    <phoneticPr fontId="1"/>
  </si>
  <si>
    <t>せかいの　しぐさ</t>
    <phoneticPr fontId="1"/>
  </si>
  <si>
    <t>あのね</t>
    <phoneticPr fontId="1"/>
  </si>
  <si>
    <t>はしの　うえの　おおかみ</t>
    <phoneticPr fontId="1"/>
  </si>
  <si>
    <t>もりの　ゆうびんやさん</t>
    <phoneticPr fontId="1"/>
  </si>
  <si>
    <t>いのちの　はじまり</t>
    <phoneticPr fontId="1"/>
  </si>
  <si>
    <t>るすばん</t>
    <phoneticPr fontId="1"/>
  </si>
  <si>
    <t>ねんがじょう</t>
    <phoneticPr fontId="1"/>
  </si>
  <si>
    <t>「ありがとう」の　くすり</t>
    <phoneticPr fontId="1"/>
  </si>
  <si>
    <t>どうとくで　学しゅうする　こと</t>
    <rPh sb="6" eb="7">
      <t>ガク</t>
    </rPh>
    <phoneticPr fontId="1"/>
  </si>
  <si>
    <t>「つよいこころ」</t>
    <phoneticPr fontId="1"/>
  </si>
  <si>
    <t>あいさつの　しかた</t>
    <phoneticPr fontId="1"/>
  </si>
  <si>
    <t>お月さまと　コロ</t>
    <rPh sb="1" eb="2">
      <t>ツキ</t>
    </rPh>
    <phoneticPr fontId="1"/>
  </si>
  <si>
    <t>あと　少し</t>
    <rPh sb="3" eb="4">
      <t>スコ</t>
    </rPh>
    <phoneticPr fontId="1"/>
  </si>
  <si>
    <t>もう　やらない！</t>
    <phoneticPr fontId="1"/>
  </si>
  <si>
    <t>金の　おの</t>
    <rPh sb="0" eb="1">
      <t>キン</t>
    </rPh>
    <phoneticPr fontId="1"/>
  </si>
  <si>
    <t>みほちゃんと、となりの　せきの　ますだくん</t>
  </si>
  <si>
    <t>ごみすて</t>
    <phoneticPr fontId="1"/>
  </si>
  <si>
    <t>もったいない</t>
    <phoneticPr fontId="1"/>
  </si>
  <si>
    <t>みんなのものって？</t>
    <phoneticPr fontId="1"/>
  </si>
  <si>
    <t>しんじていいのかな</t>
    <phoneticPr fontId="1"/>
  </si>
  <si>
    <t>いいのかな</t>
    <phoneticPr fontId="1"/>
  </si>
  <si>
    <t>わたしの町のあんこやさん</t>
    <rPh sb="4" eb="5">
      <t>マチ</t>
    </rPh>
    <phoneticPr fontId="1"/>
  </si>
  <si>
    <t>くらべてみよう　日本とせかい</t>
  </si>
  <si>
    <t>ぼくも手つだうよ</t>
    <rPh sb="3" eb="4">
      <t>テ</t>
    </rPh>
    <phoneticPr fontId="1"/>
  </si>
  <si>
    <t>やっと会えたね</t>
    <rPh sb="3" eb="4">
      <t>ア</t>
    </rPh>
    <phoneticPr fontId="1"/>
  </si>
  <si>
    <t>おむかえ</t>
    <phoneticPr fontId="1"/>
  </si>
  <si>
    <t>つな引き大会</t>
  </si>
  <si>
    <t>ぐみの木と小鳥</t>
    <rPh sb="3" eb="4">
      <t>キ</t>
    </rPh>
    <rPh sb="5" eb="7">
      <t>コトリ</t>
    </rPh>
    <phoneticPr fontId="1"/>
  </si>
  <si>
    <t>しあわせの王子</t>
    <rPh sb="5" eb="7">
      <t>オウジ</t>
    </rPh>
    <phoneticPr fontId="1"/>
  </si>
  <si>
    <t>ゆっきとやっち</t>
  </si>
  <si>
    <t>　ぼくたちのハッピーエール</t>
  </si>
  <si>
    <t>虫が大すき</t>
    <rPh sb="0" eb="1">
      <t>ムシ</t>
    </rPh>
    <rPh sb="2" eb="3">
      <t>ダイ</t>
    </rPh>
    <phoneticPr fontId="1"/>
  </si>
  <si>
    <t>日本のたから　富士山</t>
  </si>
  <si>
    <t>　友だち思い名人</t>
  </si>
  <si>
    <t>気持ちのいいあいさつ</t>
    <rPh sb="0" eb="2">
      <t>キモ</t>
    </rPh>
    <phoneticPr fontId="1"/>
  </si>
  <si>
    <t>ふろしき</t>
    <phoneticPr fontId="1"/>
  </si>
  <si>
    <t>ライラックのさく庭で</t>
    <rPh sb="8" eb="9">
      <t>ニワ</t>
    </rPh>
    <phoneticPr fontId="1"/>
  </si>
  <si>
    <t>新聞係</t>
    <rPh sb="0" eb="3">
      <t>シンブンガカリ</t>
    </rPh>
    <phoneticPr fontId="1"/>
  </si>
  <si>
    <t>「えがおいっぱい」</t>
    <phoneticPr fontId="1"/>
  </si>
  <si>
    <t>エプロン</t>
    <phoneticPr fontId="1"/>
  </si>
  <si>
    <t>何がいけないのかな</t>
    <rPh sb="0" eb="1">
      <t>ナニ</t>
    </rPh>
    <phoneticPr fontId="1"/>
  </si>
  <si>
    <t>どうしよう……</t>
    <phoneticPr fontId="1"/>
  </si>
  <si>
    <t>わたしの妹、加奈</t>
    <rPh sb="4" eb="5">
      <t>イモウト</t>
    </rPh>
    <rPh sb="6" eb="7">
      <t>カ</t>
    </rPh>
    <rPh sb="7" eb="8">
      <t>ナ</t>
    </rPh>
    <phoneticPr fontId="1"/>
  </si>
  <si>
    <t>なんと言ってつたえる？</t>
    <rPh sb="3" eb="4">
      <t>イ</t>
    </rPh>
    <phoneticPr fontId="1"/>
  </si>
  <si>
    <t>おにのかんたのゆめあんない</t>
  </si>
  <si>
    <t>金色の魚</t>
    <rPh sb="0" eb="2">
      <t>キンイロ</t>
    </rPh>
    <rPh sb="3" eb="4">
      <t>サカナ</t>
    </rPh>
    <phoneticPr fontId="1"/>
  </si>
  <si>
    <t>光祐くんのアサガオ</t>
  </si>
  <si>
    <t>ひと言の勇気</t>
  </si>
  <si>
    <t>手伝う心</t>
    <rPh sb="0" eb="2">
      <t>テツダ</t>
    </rPh>
    <rPh sb="3" eb="4">
      <t>ココロ</t>
    </rPh>
    <phoneticPr fontId="1"/>
  </si>
  <si>
    <t>タンタンタンゴはパパふたり</t>
  </si>
  <si>
    <t>自分たちにできること</t>
    <rPh sb="0" eb="2">
      <t>ジブン</t>
    </rPh>
    <phoneticPr fontId="1"/>
  </si>
  <si>
    <t>音のこうずい</t>
    <rPh sb="0" eb="1">
      <t>オト</t>
    </rPh>
    <phoneticPr fontId="1"/>
  </si>
  <si>
    <t>お祭りにこめられている思い</t>
  </si>
  <si>
    <t>昔からの味をつたえる野菜</t>
  </si>
  <si>
    <t>心のこもった給食</t>
  </si>
  <si>
    <t>つなみてんでんこ</t>
  </si>
  <si>
    <t>ここまでもどってこれた、今がとっても幸せ</t>
    <rPh sb="12" eb="13">
      <t>イマ</t>
    </rPh>
    <rPh sb="18" eb="19">
      <t>シアワ</t>
    </rPh>
    <phoneticPr fontId="1"/>
  </si>
  <si>
    <t>つながるやさしさ</t>
    <phoneticPr fontId="1"/>
  </si>
  <si>
    <t>かわいくない？</t>
    <phoneticPr fontId="1"/>
  </si>
  <si>
    <t>かっこいいせなか</t>
    <phoneticPr fontId="1"/>
  </si>
  <si>
    <t>ほっとけないよ</t>
    <phoneticPr fontId="1"/>
  </si>
  <si>
    <t>雨のバスていりゅう所で</t>
    <rPh sb="0" eb="1">
      <t>アメ</t>
    </rPh>
    <rPh sb="9" eb="10">
      <t>トコロ</t>
    </rPh>
    <phoneticPr fontId="1"/>
  </si>
  <si>
    <t>どう言えばいいのかな</t>
    <rPh sb="2" eb="3">
      <t>イ</t>
    </rPh>
    <phoneticPr fontId="1"/>
  </si>
  <si>
    <t>心と心のあくしゅ</t>
    <rPh sb="0" eb="1">
      <t>ココロ</t>
    </rPh>
    <rPh sb="2" eb="3">
      <t>ココロ</t>
    </rPh>
    <phoneticPr fontId="1"/>
  </si>
  <si>
    <t>また、試合しようね</t>
    <rPh sb="3" eb="5">
      <t>シアイ</t>
    </rPh>
    <phoneticPr fontId="1"/>
  </si>
  <si>
    <t>命</t>
    <rPh sb="0" eb="1">
      <t>イノチ</t>
    </rPh>
    <phoneticPr fontId="1"/>
  </si>
  <si>
    <t>だまっていればわからない</t>
    <phoneticPr fontId="1"/>
  </si>
  <si>
    <t>ティードールでのできごと</t>
    <phoneticPr fontId="1"/>
  </si>
  <si>
    <t>泣いた赤おに</t>
    <rPh sb="0" eb="1">
      <t>ナ</t>
    </rPh>
    <rPh sb="3" eb="4">
      <t>アカ</t>
    </rPh>
    <phoneticPr fontId="1"/>
  </si>
  <si>
    <t>学校のれきし</t>
    <rPh sb="0" eb="2">
      <t>ガッコウ</t>
    </rPh>
    <phoneticPr fontId="1"/>
  </si>
  <si>
    <t>学校のじまんを大切に</t>
    <rPh sb="0" eb="2">
      <t>ガッコウ</t>
    </rPh>
    <rPh sb="7" eb="9">
      <t>タイセツ</t>
    </rPh>
    <phoneticPr fontId="1"/>
  </si>
  <si>
    <t>人によって態度を変えるのはだめ？</t>
  </si>
  <si>
    <t>オムライス</t>
    <phoneticPr fontId="1"/>
  </si>
  <si>
    <t>見方を変えて前向きに</t>
  </si>
  <si>
    <t>○○のくせに</t>
  </si>
  <si>
    <t>赤飯</t>
    <rPh sb="0" eb="2">
      <t>セキハン</t>
    </rPh>
    <phoneticPr fontId="1"/>
  </si>
  <si>
    <t>世界の子どもたちのために</t>
  </si>
  <si>
    <t>受けつがれてきた命</t>
    <phoneticPr fontId="1"/>
  </si>
  <si>
    <t>ブラッドレーのせいきゅう書</t>
  </si>
  <si>
    <t>ゆうびんの父</t>
    <rPh sb="5" eb="6">
      <t>チチ</t>
    </rPh>
    <phoneticPr fontId="1"/>
  </si>
  <si>
    <t>十さいのプレゼント</t>
  </si>
  <si>
    <t>日本人の手でオルガンを</t>
  </si>
  <si>
    <t>タイガとココア</t>
    <phoneticPr fontId="1"/>
  </si>
  <si>
    <t>いつも心に「ファイト！」</t>
  </si>
  <si>
    <t>たのしいたいいくかがくしゅうはっぴょうかいにしよう（３）ア</t>
    <phoneticPr fontId="1"/>
  </si>
  <si>
    <t>たのしいたいいくか学しゅうはっぴょうかいにしよう（３）ア</t>
    <rPh sb="9" eb="10">
      <t>ガク</t>
    </rPh>
    <phoneticPr fontId="1"/>
  </si>
  <si>
    <t>▲気を付けて歩こうよ（2）ウ</t>
    <rPh sb="1" eb="2">
      <t>キ</t>
    </rPh>
    <rPh sb="3" eb="4">
      <t>ツ</t>
    </rPh>
    <rPh sb="6" eb="7">
      <t>アル</t>
    </rPh>
    <phoneticPr fontId="1"/>
  </si>
  <si>
    <t>楽しい体育科学習発表会にしよう（３）ア</t>
    <rPh sb="0" eb="1">
      <t>タノ</t>
    </rPh>
    <rPh sb="3" eb="6">
      <t>タイイクカ</t>
    </rPh>
    <rPh sb="6" eb="8">
      <t>ガクシュウ</t>
    </rPh>
    <rPh sb="8" eb="11">
      <t>ハッピョウカイ</t>
    </rPh>
    <phoneticPr fontId="1"/>
  </si>
  <si>
    <t>楽しい体育科学習発表会にしよう（３）ア</t>
    <rPh sb="0" eb="1">
      <t>タノ</t>
    </rPh>
    <rPh sb="3" eb="6">
      <t>タイイクカ</t>
    </rPh>
    <rPh sb="6" eb="11">
      <t>ガクシュウハッピョウカイ</t>
    </rPh>
    <phoneticPr fontId="1"/>
  </si>
  <si>
    <t>楽しい体育科学習発表会にしよう（３）ア</t>
    <rPh sb="0" eb="1">
      <t>タノ</t>
    </rPh>
    <rPh sb="3" eb="5">
      <t>タイイク</t>
    </rPh>
    <rPh sb="5" eb="6">
      <t>カ</t>
    </rPh>
    <rPh sb="6" eb="8">
      <t>ガクシュウ</t>
    </rPh>
    <rPh sb="8" eb="10">
      <t>ハッピョウ</t>
    </rPh>
    <rPh sb="10" eb="11">
      <t>カイ</t>
    </rPh>
    <phoneticPr fontId="1"/>
  </si>
  <si>
    <t>場面に合わせたあいさつ</t>
    <rPh sb="0" eb="2">
      <t>バメン</t>
    </rPh>
    <rPh sb="3" eb="4">
      <t>ア</t>
    </rPh>
    <phoneticPr fontId="1"/>
  </si>
  <si>
    <t>位置について！</t>
    <rPh sb="0" eb="2">
      <t>イチ</t>
    </rPh>
    <phoneticPr fontId="1"/>
  </si>
  <si>
    <t>言葉のおくりもの</t>
    <rPh sb="0" eb="2">
      <t>コトバ</t>
    </rPh>
    <phoneticPr fontId="1"/>
  </si>
  <si>
    <t>SNSいじめ</t>
    <phoneticPr fontId="1"/>
  </si>
  <si>
    <t>参考にするだけなら</t>
    <rPh sb="0" eb="2">
      <t>サンコウ</t>
    </rPh>
    <phoneticPr fontId="1"/>
  </si>
  <si>
    <t>図書館はだれのもの</t>
    <rPh sb="0" eb="3">
      <t>トショカン</t>
    </rPh>
    <phoneticPr fontId="1"/>
  </si>
  <si>
    <t>稲むらの火</t>
    <rPh sb="0" eb="1">
      <t>イネ</t>
    </rPh>
    <rPh sb="4" eb="5">
      <t>ヒ</t>
    </rPh>
    <phoneticPr fontId="1"/>
  </si>
  <si>
    <t>二億人を救った化学者</t>
  </si>
  <si>
    <t>わたしとあなたの「ふつう」はちがう</t>
  </si>
  <si>
    <t>モントゴメリーのバス</t>
    <phoneticPr fontId="1"/>
  </si>
  <si>
    <t>ロレンゾの友達</t>
    <rPh sb="5" eb="7">
      <t>トモダチ</t>
    </rPh>
    <phoneticPr fontId="1"/>
  </si>
  <si>
    <t>お父さんのすがたから</t>
    <rPh sb="1" eb="2">
      <t>トウ</t>
    </rPh>
    <phoneticPr fontId="1"/>
  </si>
  <si>
    <t>ネット上の友達</t>
    <rPh sb="3" eb="4">
      <t>ジョウ</t>
    </rPh>
    <rPh sb="5" eb="7">
      <t>トモダチ</t>
    </rPh>
    <phoneticPr fontId="1"/>
  </si>
  <si>
    <t>パール富士のかがやき</t>
  </si>
  <si>
    <t>食品ロスをどう防ぐ？</t>
  </si>
  <si>
    <t>一木一石運動</t>
  </si>
  <si>
    <t>青い目の人形</t>
  </si>
  <si>
    <t>新幹線開発物語</t>
  </si>
  <si>
    <t>百の診療所よりも一本の用水路を</t>
  </si>
  <si>
    <t>世代をこえた思いやり</t>
    <rPh sb="0" eb="2">
      <t>セダイ</t>
    </rPh>
    <rPh sb="6" eb="7">
      <t>オモ</t>
    </rPh>
    <phoneticPr fontId="1"/>
  </si>
  <si>
    <t>天から送られた手紙</t>
  </si>
  <si>
    <t>世界にひびく伝統の音</t>
  </si>
  <si>
    <t>希　-光の中を歩んだきょうだい-</t>
    <rPh sb="0" eb="1">
      <t>キ</t>
    </rPh>
    <phoneticPr fontId="1"/>
  </si>
  <si>
    <t>東の羽生、西の村山　-天才棋士　村山 聖-</t>
    <phoneticPr fontId="1"/>
  </si>
  <si>
    <t>この空は遠い日本とつながっている　-和田 重次郎-</t>
    <phoneticPr fontId="1"/>
  </si>
  <si>
    <t>公益のために生きる　-渋沢 栄一-</t>
    <phoneticPr fontId="1"/>
  </si>
  <si>
    <t>負けずぎらいの心根をもって　-藤井 聡太-</t>
    <phoneticPr fontId="1"/>
  </si>
  <si>
    <t>だまって借りてもいいのかな</t>
  </si>
  <si>
    <t>人生を変えるのは自分　-秦 由加子-</t>
    <phoneticPr fontId="1"/>
  </si>
  <si>
    <t>応援団の旗</t>
    <rPh sb="0" eb="3">
      <t>オウエンダン</t>
    </rPh>
    <rPh sb="4" eb="5">
      <t>ハタ</t>
    </rPh>
    <phoneticPr fontId="1"/>
  </si>
  <si>
    <t>ひきょうだよ</t>
    <phoneticPr fontId="1"/>
  </si>
  <si>
    <t>父の言葉</t>
    <rPh sb="0" eb="1">
      <t>チチ</t>
    </rPh>
    <rPh sb="2" eb="4">
      <t>コトバ</t>
    </rPh>
    <phoneticPr fontId="1"/>
  </si>
  <si>
    <t>米百俵</t>
    <rPh sb="0" eb="1">
      <t>コメ</t>
    </rPh>
    <rPh sb="1" eb="2">
      <t>ヒャク</t>
    </rPh>
    <rPh sb="2" eb="3">
      <t>タワラ</t>
    </rPh>
    <phoneticPr fontId="1"/>
  </si>
  <si>
    <t>個人の権利って？</t>
    <rPh sb="0" eb="2">
      <t>コジン</t>
    </rPh>
    <rPh sb="3" eb="5">
      <t>ケンリ</t>
    </rPh>
    <phoneticPr fontId="1"/>
  </si>
  <si>
    <t>真琴と勇介</t>
  </si>
  <si>
    <t>雨上がりの朝に</t>
    <phoneticPr fontId="1"/>
  </si>
  <si>
    <t>山中伸弥先生の快挙</t>
  </si>
  <si>
    <t>「ちょっと」の可能性</t>
    <phoneticPr fontId="1"/>
  </si>
  <si>
    <t>協力するってどういうこと？</t>
    <rPh sb="0" eb="2">
      <t>キョウリョク</t>
    </rPh>
    <phoneticPr fontId="1"/>
  </si>
  <si>
    <t>○○しながら</t>
    <phoneticPr fontId="1"/>
  </si>
  <si>
    <t>礼儀作法と茶道</t>
  </si>
  <si>
    <t>みんなが幸せに暮らせる社会へ</t>
    <rPh sb="4" eb="5">
      <t>シアワ</t>
    </rPh>
    <rPh sb="7" eb="8">
      <t>ク</t>
    </rPh>
    <rPh sb="11" eb="13">
      <t>シャカイ</t>
    </rPh>
    <phoneticPr fontId="1"/>
  </si>
  <si>
    <t>六千人の命のビザ　-棟方 志功-</t>
    <rPh sb="0" eb="3">
      <t>ロクセンニン</t>
    </rPh>
    <rPh sb="4" eb="5">
      <t>イノチ</t>
    </rPh>
    <phoneticPr fontId="1"/>
  </si>
  <si>
    <t>あかはなそえじ</t>
    <phoneticPr fontId="1"/>
  </si>
  <si>
    <t>地球、その大いなる存在</t>
  </si>
  <si>
    <t>究極の理想「平和」を求めて　-新渡戸 稲造-</t>
    <phoneticPr fontId="1"/>
  </si>
  <si>
    <t>その思いを受けついで</t>
    <rPh sb="2" eb="3">
      <t>オモ</t>
    </rPh>
    <rPh sb="5" eb="6">
      <t>ウ</t>
    </rPh>
    <phoneticPr fontId="1"/>
  </si>
  <si>
    <t>両親からの手紙</t>
    <rPh sb="0" eb="2">
      <t>リョウシン</t>
    </rPh>
    <rPh sb="5" eb="7">
      <t>テガミ</t>
    </rPh>
    <phoneticPr fontId="1"/>
  </si>
  <si>
    <t>そこにぼくはいた</t>
    <phoneticPr fontId="1"/>
  </si>
  <si>
    <t>世の中のためになることをしたい　-石橋 正二郎-</t>
    <phoneticPr fontId="1"/>
  </si>
  <si>
    <t>北海道の名づけ親　-松浦 武四郎-</t>
    <phoneticPr fontId="1"/>
  </si>
  <si>
    <t>ベトナムの人に安全な水を</t>
  </si>
  <si>
    <t>志を得ざれば、再びこの地を踏まず　-野口英世と母-</t>
    <rPh sb="13" eb="14">
      <t>フ</t>
    </rPh>
    <rPh sb="18" eb="20">
      <t>ノグチ</t>
    </rPh>
    <rPh sb="20" eb="22">
      <t>ヒデヨ</t>
    </rPh>
    <rPh sb="23" eb="24">
      <t>ハハ</t>
    </rPh>
    <phoneticPr fontId="1"/>
  </si>
  <si>
    <t>流氷とアザラシが伝えるもの</t>
    <phoneticPr fontId="1"/>
  </si>
  <si>
    <t>なかよしあつまれ</t>
    <phoneticPr fontId="1"/>
  </si>
  <si>
    <t>１．いくつかな</t>
    <phoneticPr fontId="1"/>
  </si>
  <si>
    <t>４．いくつといくつ</t>
    <phoneticPr fontId="1"/>
  </si>
  <si>
    <t>６．のこりはいくつ</t>
    <phoneticPr fontId="1"/>
  </si>
  <si>
    <t>８．１０より大きいかず</t>
    <rPh sb="6" eb="7">
      <t>オオ</t>
    </rPh>
    <phoneticPr fontId="1"/>
  </si>
  <si>
    <t>１０．かたちあそび</t>
    <phoneticPr fontId="1"/>
  </si>
  <si>
    <t>１２．たしざん</t>
    <phoneticPr fontId="1"/>
  </si>
  <si>
    <t>１４．くらべかた</t>
    <phoneticPr fontId="1"/>
  </si>
  <si>
    <t>１５．大きなかず</t>
    <rPh sb="3" eb="4">
      <t>オオ</t>
    </rPh>
    <phoneticPr fontId="1"/>
  </si>
  <si>
    <t>２．なんばんめ</t>
    <phoneticPr fontId="1"/>
  </si>
  <si>
    <t>５．ぜんぶでいくつ</t>
    <phoneticPr fontId="1"/>
  </si>
  <si>
    <t>いったりきたり</t>
    <phoneticPr fontId="1"/>
  </si>
  <si>
    <t>９．かずをせいりして</t>
    <phoneticPr fontId="1"/>
  </si>
  <si>
    <t>こうていでさんすう</t>
    <phoneticPr fontId="1"/>
  </si>
  <si>
    <t>さんすうでふゆじたく</t>
    <phoneticPr fontId="1"/>
  </si>
  <si>
    <t>１年のまとめ</t>
    <rPh sb="1" eb="2">
      <t>ネン</t>
    </rPh>
    <phoneticPr fontId="1"/>
  </si>
  <si>
    <t>３．いまなんじ</t>
    <phoneticPr fontId="1"/>
  </si>
  <si>
    <t>６．のこりはいくつ</t>
    <phoneticPr fontId="1"/>
  </si>
  <si>
    <t>７．どれだけおおい</t>
    <phoneticPr fontId="1"/>
  </si>
  <si>
    <t>１１．３つのかずのたしざん、ひきざん</t>
    <phoneticPr fontId="1"/>
  </si>
  <si>
    <t>どこにあるかな</t>
    <phoneticPr fontId="1"/>
  </si>
  <si>
    <t>予備</t>
    <rPh sb="0" eb="2">
      <t>ヨビ</t>
    </rPh>
    <phoneticPr fontId="1"/>
  </si>
  <si>
    <t>おなじかずずつにわけよう</t>
    <phoneticPr fontId="1"/>
  </si>
  <si>
    <t>プログラミングにちょうせん「めざせ！にんじん」</t>
    <phoneticPr fontId="1"/>
  </si>
  <si>
    <t>さんすうなつやすみ</t>
    <phoneticPr fontId="1"/>
  </si>
  <si>
    <t>１７．どんなしきになるのかな</t>
    <phoneticPr fontId="1"/>
  </si>
  <si>
    <t>もののかずのかぞえかた</t>
    <phoneticPr fontId="1"/>
  </si>
  <si>
    <t>１８．かたちづくり</t>
    <phoneticPr fontId="1"/>
  </si>
  <si>
    <t>ココアはいくつ</t>
    <phoneticPr fontId="1"/>
  </si>
  <si>
    <t>３．ひき算</t>
    <rPh sb="4" eb="5">
      <t>ザン</t>
    </rPh>
    <phoneticPr fontId="1"/>
  </si>
  <si>
    <t>５．１００より大きい数</t>
    <rPh sb="7" eb="8">
      <t>オオ</t>
    </rPh>
    <rPh sb="10" eb="11">
      <t>スウ</t>
    </rPh>
    <phoneticPr fontId="1"/>
  </si>
  <si>
    <t>何人いるかな</t>
    <rPh sb="0" eb="2">
      <t>ナンニン</t>
    </rPh>
    <phoneticPr fontId="1"/>
  </si>
  <si>
    <t>８．水のかさ</t>
    <rPh sb="2" eb="3">
      <t>ミズ</t>
    </rPh>
    <phoneticPr fontId="1"/>
  </si>
  <si>
    <t>１０．かけ算</t>
    <rPh sb="5" eb="6">
      <t>ザン</t>
    </rPh>
    <phoneticPr fontId="1"/>
  </si>
  <si>
    <t>九九であそぼう</t>
    <rPh sb="0" eb="2">
      <t>クク</t>
    </rPh>
    <phoneticPr fontId="1"/>
  </si>
  <si>
    <t>九九ジグソーパズル</t>
    <rPh sb="0" eb="2">
      <t>クク</t>
    </rPh>
    <phoneticPr fontId="1"/>
  </si>
  <si>
    <t>１３．九九の表</t>
    <rPh sb="3" eb="5">
      <t>クク</t>
    </rPh>
    <rPh sb="6" eb="7">
      <t>ヒョウ</t>
    </rPh>
    <phoneticPr fontId="1"/>
  </si>
  <si>
    <t>１５．１０００より大きい数</t>
    <rPh sb="9" eb="10">
      <t>オオ</t>
    </rPh>
    <rPh sb="12" eb="13">
      <t>スウ</t>
    </rPh>
    <phoneticPr fontId="1"/>
  </si>
  <si>
    <t>お楽しみ会で算数</t>
    <rPh sb="1" eb="2">
      <t>タノ</t>
    </rPh>
    <rPh sb="4" eb="5">
      <t>カイ</t>
    </rPh>
    <rPh sb="6" eb="8">
      <t>サンスウ</t>
    </rPh>
    <phoneticPr fontId="1"/>
  </si>
  <si>
    <t>１．表とグラフ</t>
    <rPh sb="2" eb="3">
      <t>ヒョウ</t>
    </rPh>
    <phoneticPr fontId="1"/>
  </si>
  <si>
    <t>４．長さ</t>
    <rPh sb="2" eb="3">
      <t>ナガ</t>
    </rPh>
    <phoneticPr fontId="1"/>
  </si>
  <si>
    <t>たし算とひき算の図</t>
    <rPh sb="2" eb="3">
      <t>ザン</t>
    </rPh>
    <rPh sb="6" eb="7">
      <t>ザン</t>
    </rPh>
    <rPh sb="8" eb="9">
      <t>ズ</t>
    </rPh>
    <phoneticPr fontId="1"/>
  </si>
  <si>
    <t>７．時こくと時間</t>
    <rPh sb="2" eb="3">
      <t>トキ</t>
    </rPh>
    <rPh sb="6" eb="8">
      <t>ジカン</t>
    </rPh>
    <phoneticPr fontId="1"/>
  </si>
  <si>
    <t>ロボットレース</t>
    <phoneticPr fontId="1"/>
  </si>
  <si>
    <t>１１．かけ算九九づくり</t>
    <rPh sb="5" eb="6">
      <t>ザン</t>
    </rPh>
    <rPh sb="6" eb="8">
      <t>クク</t>
    </rPh>
    <phoneticPr fontId="1"/>
  </si>
  <si>
    <t>１２．長いものの長さ</t>
    <rPh sb="3" eb="4">
      <t>ナガ</t>
    </rPh>
    <rPh sb="8" eb="9">
      <t>ナガ</t>
    </rPh>
    <phoneticPr fontId="1"/>
  </si>
  <si>
    <t>１４．はこの形</t>
    <rPh sb="6" eb="7">
      <t>カタチ</t>
    </rPh>
    <phoneticPr fontId="1"/>
  </si>
  <si>
    <t>数のめいろ</t>
    <rPh sb="0" eb="1">
      <t>スウ</t>
    </rPh>
    <phoneticPr fontId="1"/>
  </si>
  <si>
    <t>算数をつかって考えよう</t>
    <rPh sb="0" eb="2">
      <t>サンスウ</t>
    </rPh>
    <rPh sb="7" eb="8">
      <t>カンガ</t>
    </rPh>
    <phoneticPr fontId="1"/>
  </si>
  <si>
    <t>２．たし算</t>
    <rPh sb="4" eb="5">
      <t>ザン</t>
    </rPh>
    <phoneticPr fontId="1"/>
  </si>
  <si>
    <t>６．たし算とひき算</t>
    <rPh sb="4" eb="5">
      <t>ザン</t>
    </rPh>
    <rPh sb="8" eb="9">
      <t>ザン</t>
    </rPh>
    <phoneticPr fontId="1"/>
  </si>
  <si>
    <t>筆算をつくろう</t>
    <rPh sb="0" eb="2">
      <t>ヒッサン</t>
    </rPh>
    <phoneticPr fontId="1"/>
  </si>
  <si>
    <t>９．三角形と四角形</t>
    <rPh sb="2" eb="5">
      <t>サンカクケイ</t>
    </rPh>
    <rPh sb="6" eb="9">
      <t>シカクケイ</t>
    </rPh>
    <phoneticPr fontId="1"/>
  </si>
  <si>
    <t>数をあらわそう</t>
    <rPh sb="0" eb="1">
      <t>スウ</t>
    </rPh>
    <phoneticPr fontId="1"/>
  </si>
  <si>
    <t>１６．図をつかって考えよう</t>
    <rPh sb="3" eb="4">
      <t>ズ</t>
    </rPh>
    <rPh sb="9" eb="10">
      <t>カンガ</t>
    </rPh>
    <phoneticPr fontId="1"/>
  </si>
  <si>
    <t>２年のまとめ</t>
    <rPh sb="1" eb="2">
      <t>ネン</t>
    </rPh>
    <phoneticPr fontId="1"/>
  </si>
  <si>
    <t>タングラム</t>
    <phoneticPr fontId="1"/>
  </si>
  <si>
    <t>１７．１を分けて</t>
    <rPh sb="5" eb="6">
      <t>ワ</t>
    </rPh>
    <phoneticPr fontId="1"/>
  </si>
  <si>
    <t>ひき算のヒミツ</t>
    <rPh sb="2" eb="3">
      <t>ザン</t>
    </rPh>
    <phoneticPr fontId="1"/>
  </si>
  <si>
    <t>２．時こくと時間</t>
    <rPh sb="2" eb="3">
      <t>ジ</t>
    </rPh>
    <rPh sb="6" eb="8">
      <t>ジカン</t>
    </rPh>
    <phoneticPr fontId="1"/>
  </si>
  <si>
    <t>4．わり算</t>
    <rPh sb="4" eb="5">
      <t>ザン</t>
    </rPh>
    <phoneticPr fontId="1"/>
  </si>
  <si>
    <t>６．表とぼうグラフ</t>
    <rPh sb="2" eb="3">
      <t>ヒョウ</t>
    </rPh>
    <phoneticPr fontId="1"/>
  </si>
  <si>
    <t>８．１００００より大きい数</t>
    <rPh sb="9" eb="10">
      <t>オオ</t>
    </rPh>
    <rPh sb="12" eb="13">
      <t>スウ</t>
    </rPh>
    <phoneticPr fontId="1"/>
  </si>
  <si>
    <t>かけ算とわり算の図</t>
    <rPh sb="2" eb="3">
      <t>ザン</t>
    </rPh>
    <rPh sb="6" eb="7">
      <t>ザン</t>
    </rPh>
    <rPh sb="8" eb="9">
      <t>ズ</t>
    </rPh>
    <phoneticPr fontId="1"/>
  </si>
  <si>
    <t>１１．重さ</t>
    <rPh sb="3" eb="4">
      <t>オモ</t>
    </rPh>
    <phoneticPr fontId="1"/>
  </si>
  <si>
    <t>１３．三角形</t>
    <rPh sb="3" eb="6">
      <t>サンカクケイ</t>
    </rPh>
    <phoneticPr fontId="1"/>
  </si>
  <si>
    <t>１５．小数</t>
    <rPh sb="3" eb="5">
      <t>ショウスウ</t>
    </rPh>
    <phoneticPr fontId="1"/>
  </si>
  <si>
    <t>１６．２けたのかけ算</t>
    <rPh sb="9" eb="10">
      <t>ザン</t>
    </rPh>
    <phoneticPr fontId="1"/>
  </si>
  <si>
    <t>カレンダーを調べよう</t>
    <rPh sb="6" eb="7">
      <t>シラ</t>
    </rPh>
    <phoneticPr fontId="1"/>
  </si>
  <si>
    <t>1．かけ算のきまり</t>
    <rPh sb="4" eb="5">
      <t>ザン</t>
    </rPh>
    <phoneticPr fontId="1"/>
  </si>
  <si>
    <t>３．たし算とひき算</t>
    <rPh sb="4" eb="5">
      <t>ザン</t>
    </rPh>
    <rPh sb="8" eb="9">
      <t>ザン</t>
    </rPh>
    <phoneticPr fontId="1"/>
  </si>
  <si>
    <t>２分の１に分けよう</t>
    <rPh sb="1" eb="2">
      <t>ブン</t>
    </rPh>
    <rPh sb="5" eb="6">
      <t>ワ</t>
    </rPh>
    <phoneticPr fontId="1"/>
  </si>
  <si>
    <t>９．円と球</t>
    <rPh sb="2" eb="3">
      <t>エン</t>
    </rPh>
    <rPh sb="4" eb="5">
      <t>キュウ</t>
    </rPh>
    <phoneticPr fontId="1"/>
  </si>
  <si>
    <t>１０．かけ算の筆算</t>
    <rPh sb="5" eb="6">
      <t>ザン</t>
    </rPh>
    <rPh sb="7" eb="9">
      <t>ヒッサン</t>
    </rPh>
    <phoneticPr fontId="1"/>
  </si>
  <si>
    <t>１２．分数</t>
    <rPh sb="3" eb="5">
      <t>ブンスウ</t>
    </rPh>
    <phoneticPr fontId="1"/>
  </si>
  <si>
    <t>１４．□を使った式と図</t>
    <rPh sb="5" eb="6">
      <t>ツカ</t>
    </rPh>
    <rPh sb="8" eb="9">
      <t>シキ</t>
    </rPh>
    <rPh sb="10" eb="11">
      <t>ズ</t>
    </rPh>
    <phoneticPr fontId="1"/>
  </si>
  <si>
    <t>まほうじん</t>
    <phoneticPr fontId="1"/>
  </si>
  <si>
    <t>ドッジボールのコートをかこう</t>
    <phoneticPr fontId="1"/>
  </si>
  <si>
    <t>算数を使って考えよう</t>
    <rPh sb="0" eb="2">
      <t>サンスウ</t>
    </rPh>
    <rPh sb="3" eb="4">
      <t>ツカ</t>
    </rPh>
    <rPh sb="6" eb="7">
      <t>カンガ</t>
    </rPh>
    <phoneticPr fontId="1"/>
  </si>
  <si>
    <t>2．時こくと時間</t>
    <rPh sb="2" eb="3">
      <t>ジ</t>
    </rPh>
    <rPh sb="6" eb="8">
      <t>ジカン</t>
    </rPh>
    <phoneticPr fontId="1"/>
  </si>
  <si>
    <t>４．わり算</t>
    <rPh sb="4" eb="5">
      <t>ザン</t>
    </rPh>
    <phoneticPr fontId="1"/>
  </si>
  <si>
    <t>５．長さ</t>
    <rPh sb="2" eb="3">
      <t>ナガ</t>
    </rPh>
    <phoneticPr fontId="1"/>
  </si>
  <si>
    <t>なみ木道</t>
    <rPh sb="2" eb="3">
      <t>キ</t>
    </rPh>
    <rPh sb="3" eb="4">
      <t>ミチ</t>
    </rPh>
    <phoneticPr fontId="1"/>
  </si>
  <si>
    <t>１３．三角形</t>
    <rPh sb="3" eb="6">
      <t>サンカクケイ</t>
    </rPh>
    <phoneticPr fontId="1"/>
  </si>
  <si>
    <t>タイルは何まい</t>
    <rPh sb="4" eb="5">
      <t>ナン</t>
    </rPh>
    <phoneticPr fontId="1"/>
  </si>
  <si>
    <t>１７．倍の計算</t>
    <rPh sb="3" eb="4">
      <t>バイ</t>
    </rPh>
    <rPh sb="5" eb="7">
      <t>ケイサン</t>
    </rPh>
    <phoneticPr fontId="1"/>
  </si>
  <si>
    <t>３年のまとめ</t>
    <rPh sb="1" eb="2">
      <t>ネン</t>
    </rPh>
    <phoneticPr fontId="1"/>
  </si>
  <si>
    <t>予備</t>
    <phoneticPr fontId="1"/>
  </si>
  <si>
    <t>１８．そろばん</t>
    <phoneticPr fontId="1"/>
  </si>
  <si>
    <t>ペントミノ</t>
    <phoneticPr fontId="1"/>
  </si>
  <si>
    <t>2．わり算の筆算</t>
    <rPh sb="4" eb="5">
      <t>ザン</t>
    </rPh>
    <rPh sb="6" eb="8">
      <t>ヒッサン</t>
    </rPh>
    <phoneticPr fontId="1"/>
  </si>
  <si>
    <t>４．角</t>
    <rPh sb="2" eb="3">
      <t>カク</t>
    </rPh>
    <phoneticPr fontId="1"/>
  </si>
  <si>
    <t>５．２けたの数のわり算</t>
    <rPh sb="6" eb="7">
      <t>スウ</t>
    </rPh>
    <rPh sb="10" eb="11">
      <t>ザン</t>
    </rPh>
    <phoneticPr fontId="1"/>
  </si>
  <si>
    <t>７．垂直、平行と四角形</t>
    <rPh sb="2" eb="4">
      <t>スイチョク</t>
    </rPh>
    <rPh sb="5" eb="7">
      <t>ヘイコウ</t>
    </rPh>
    <rPh sb="8" eb="11">
      <t>シカクケイ</t>
    </rPh>
    <phoneticPr fontId="1"/>
  </si>
  <si>
    <t>９．面積</t>
    <rPh sb="2" eb="4">
      <t>メンセキ</t>
    </rPh>
    <phoneticPr fontId="1"/>
  </si>
  <si>
    <t>１１．くらべ方</t>
    <rPh sb="6" eb="7">
      <t>カタ</t>
    </rPh>
    <phoneticPr fontId="1"/>
  </si>
  <si>
    <t>１３．変わり方</t>
    <rPh sb="3" eb="4">
      <t>カ</t>
    </rPh>
    <rPh sb="6" eb="7">
      <t>カタ</t>
    </rPh>
    <phoneticPr fontId="1"/>
  </si>
  <si>
    <t>１５．小数と整数のかけ算、わり算</t>
    <rPh sb="3" eb="5">
      <t>ショウスウ</t>
    </rPh>
    <rPh sb="6" eb="8">
      <t>セイスウ</t>
    </rPh>
    <rPh sb="11" eb="12">
      <t>ザン</t>
    </rPh>
    <rPh sb="15" eb="16">
      <t>ザン</t>
    </rPh>
    <phoneticPr fontId="1"/>
  </si>
  <si>
    <t>１６．立体</t>
    <rPh sb="3" eb="5">
      <t>リッタイ</t>
    </rPh>
    <phoneticPr fontId="1"/>
  </si>
  <si>
    <t>部屋分けパズル</t>
    <rPh sb="0" eb="3">
      <t>ヘヤワ</t>
    </rPh>
    <phoneticPr fontId="1"/>
  </si>
  <si>
    <t>1．大きな数</t>
    <rPh sb="2" eb="3">
      <t>オオ</t>
    </rPh>
    <rPh sb="5" eb="6">
      <t>スウ</t>
    </rPh>
    <phoneticPr fontId="1"/>
  </si>
  <si>
    <t>３．折れ線グラフ</t>
    <rPh sb="2" eb="3">
      <t>オ</t>
    </rPh>
    <rPh sb="4" eb="5">
      <t>セン</t>
    </rPh>
    <phoneticPr fontId="1"/>
  </si>
  <si>
    <t>６．がい数</t>
    <rPh sb="4" eb="5">
      <t>スウ</t>
    </rPh>
    <phoneticPr fontId="1"/>
  </si>
  <si>
    <t>８．式と計算</t>
    <rPh sb="2" eb="3">
      <t>シキ</t>
    </rPh>
    <rPh sb="4" eb="6">
      <t>ケイサン</t>
    </rPh>
    <phoneticPr fontId="1"/>
  </si>
  <si>
    <t>つないだ輪を切って</t>
    <rPh sb="4" eb="5">
      <t>ワ</t>
    </rPh>
    <rPh sb="6" eb="7">
      <t>キ</t>
    </rPh>
    <phoneticPr fontId="1"/>
  </si>
  <si>
    <t>１２．小数のしくみとたし算、ひき算</t>
    <rPh sb="3" eb="5">
      <t>ショウスウ</t>
    </rPh>
    <rPh sb="12" eb="13">
      <t>ザン</t>
    </rPh>
    <rPh sb="16" eb="17">
      <t>ザン</t>
    </rPh>
    <phoneticPr fontId="1"/>
  </si>
  <si>
    <t>１４．そろばん</t>
  </si>
  <si>
    <t>１７．分数の大きさとたし算、ひき算</t>
    <rPh sb="3" eb="5">
      <t>ブンスウ</t>
    </rPh>
    <rPh sb="6" eb="7">
      <t>オオ</t>
    </rPh>
    <rPh sb="12" eb="13">
      <t>ザン</t>
    </rPh>
    <rPh sb="16" eb="17">
      <t>ザン</t>
    </rPh>
    <phoneticPr fontId="1"/>
  </si>
  <si>
    <t>２．わり算の筆算</t>
    <rPh sb="4" eb="5">
      <t>ザン</t>
    </rPh>
    <rPh sb="6" eb="8">
      <t>ヒッサン</t>
    </rPh>
    <phoneticPr fontId="1"/>
  </si>
  <si>
    <t>油分け</t>
    <rPh sb="0" eb="2">
      <t>アブラワ</t>
    </rPh>
    <phoneticPr fontId="1"/>
  </si>
  <si>
    <t>こわれた電たく</t>
    <rPh sb="4" eb="5">
      <t>イナヅマ</t>
    </rPh>
    <phoneticPr fontId="1"/>
  </si>
  <si>
    <t>１０．整理のしかた</t>
    <rPh sb="3" eb="5">
      <t>セイリ</t>
    </rPh>
    <phoneticPr fontId="1"/>
  </si>
  <si>
    <t>方眼で九九を考えよう</t>
    <rPh sb="0" eb="1">
      <t>ホウ</t>
    </rPh>
    <rPh sb="1" eb="2">
      <t>メ</t>
    </rPh>
    <rPh sb="3" eb="5">
      <t>クク</t>
    </rPh>
    <rPh sb="6" eb="7">
      <t>カンガ</t>
    </rPh>
    <phoneticPr fontId="1"/>
  </si>
  <si>
    <t>４年のまとめ</t>
    <rPh sb="1" eb="2">
      <t>ネン</t>
    </rPh>
    <phoneticPr fontId="1"/>
  </si>
  <si>
    <t>２つに分けよう</t>
    <rPh sb="3" eb="4">
      <t>ワ</t>
    </rPh>
    <phoneticPr fontId="1"/>
  </si>
  <si>
    <t>2．体積</t>
    <rPh sb="2" eb="4">
      <t>タイセキ</t>
    </rPh>
    <phoneticPr fontId="1"/>
  </si>
  <si>
    <t>６．小数のわり算</t>
    <rPh sb="2" eb="4">
      <t>ショウスウ</t>
    </rPh>
    <rPh sb="7" eb="8">
      <t>ザン</t>
    </rPh>
    <phoneticPr fontId="1"/>
  </si>
  <si>
    <t>７．整数の見方</t>
    <rPh sb="2" eb="4">
      <t>セイスウ</t>
    </rPh>
    <rPh sb="5" eb="7">
      <t>ミカタ</t>
    </rPh>
    <phoneticPr fontId="1"/>
  </si>
  <si>
    <t>８．分数の大きさとたし算、ひき算</t>
    <rPh sb="2" eb="4">
      <t>ブンスウ</t>
    </rPh>
    <rPh sb="5" eb="6">
      <t>オオ</t>
    </rPh>
    <rPh sb="11" eb="12">
      <t>ザン</t>
    </rPh>
    <rPh sb="15" eb="16">
      <t>ザン</t>
    </rPh>
    <phoneticPr fontId="1"/>
  </si>
  <si>
    <t>１０．単位量当たりの大きさ</t>
    <rPh sb="3" eb="7">
      <t>タンイリョウア</t>
    </rPh>
    <rPh sb="10" eb="11">
      <t>オオ</t>
    </rPh>
    <phoneticPr fontId="1"/>
  </si>
  <si>
    <t>１２．割合</t>
    <rPh sb="3" eb="5">
      <t>ワリアイ</t>
    </rPh>
    <phoneticPr fontId="1"/>
  </si>
  <si>
    <t>１４．四角形や三角形の面積</t>
    <rPh sb="3" eb="6">
      <t>シカクケイ</t>
    </rPh>
    <rPh sb="7" eb="10">
      <t>サンカクケイ</t>
    </rPh>
    <rPh sb="11" eb="13">
      <t>メンセキ</t>
    </rPh>
    <phoneticPr fontId="1"/>
  </si>
  <si>
    <t>１５．正多角形と円</t>
    <rPh sb="3" eb="7">
      <t>セイタカクケイ</t>
    </rPh>
    <rPh sb="8" eb="9">
      <t>エン</t>
    </rPh>
    <phoneticPr fontId="1"/>
  </si>
  <si>
    <t>三角形に変身</t>
    <rPh sb="0" eb="3">
      <t>サンカクケイ</t>
    </rPh>
    <rPh sb="4" eb="6">
      <t>ヘンシン</t>
    </rPh>
    <phoneticPr fontId="1"/>
  </si>
  <si>
    <t>３．２つの量の変わり方</t>
    <rPh sb="5" eb="6">
      <t>リョウ</t>
    </rPh>
    <rPh sb="7" eb="8">
      <t>カ</t>
    </rPh>
    <rPh sb="10" eb="11">
      <t>カタ</t>
    </rPh>
    <phoneticPr fontId="1"/>
  </si>
  <si>
    <t>５．合同と三角形、四角形</t>
    <rPh sb="2" eb="4">
      <t>ゴウドウ</t>
    </rPh>
    <rPh sb="5" eb="8">
      <t>サンカクケイ</t>
    </rPh>
    <rPh sb="9" eb="12">
      <t>シカクケイ</t>
    </rPh>
    <phoneticPr fontId="1"/>
  </si>
  <si>
    <t>ご石の数え方</t>
    <rPh sb="1" eb="2">
      <t>イシ</t>
    </rPh>
    <rPh sb="3" eb="4">
      <t>カゾ</t>
    </rPh>
    <rPh sb="5" eb="6">
      <t>カタ</t>
    </rPh>
    <phoneticPr fontId="1"/>
  </si>
  <si>
    <t>９．平均</t>
    <rPh sb="2" eb="4">
      <t>ヘイキン</t>
    </rPh>
    <phoneticPr fontId="1"/>
  </si>
  <si>
    <t>１１．わり算と分数</t>
    <rPh sb="5" eb="6">
      <t>ザン</t>
    </rPh>
    <rPh sb="7" eb="9">
      <t>ブンスウ</t>
    </rPh>
    <phoneticPr fontId="1"/>
  </si>
  <si>
    <t>１３．割合とグラフ</t>
    <rPh sb="3" eb="5">
      <t>ワリアイ</t>
    </rPh>
    <phoneticPr fontId="1"/>
  </si>
  <si>
    <t>１６．角柱と円柱</t>
    <rPh sb="3" eb="5">
      <t>カクチュウ</t>
    </rPh>
    <rPh sb="6" eb="8">
      <t>エンチュウ</t>
    </rPh>
    <phoneticPr fontId="1"/>
  </si>
  <si>
    <t>２．体積</t>
    <rPh sb="2" eb="4">
      <t>タイセキ</t>
    </rPh>
    <phoneticPr fontId="1"/>
  </si>
  <si>
    <t>２０００㎤を作ろう</t>
    <rPh sb="6" eb="7">
      <t>ツク</t>
    </rPh>
    <phoneticPr fontId="1"/>
  </si>
  <si>
    <t>奇数と偶数に分けて</t>
    <rPh sb="0" eb="2">
      <t>キスウ</t>
    </rPh>
    <rPh sb="3" eb="5">
      <t>グウスウ</t>
    </rPh>
    <rPh sb="6" eb="7">
      <t>ワ</t>
    </rPh>
    <phoneticPr fontId="1"/>
  </si>
  <si>
    <t>九九表を調べよう</t>
    <rPh sb="0" eb="3">
      <t>ククヒョウ</t>
    </rPh>
    <rPh sb="4" eb="5">
      <t>シラ</t>
    </rPh>
    <phoneticPr fontId="1"/>
  </si>
  <si>
    <t>四角形の関係を調べよう</t>
    <rPh sb="0" eb="3">
      <t>シカクケイ</t>
    </rPh>
    <rPh sb="4" eb="6">
      <t>カンケイ</t>
    </rPh>
    <rPh sb="7" eb="8">
      <t>シラ</t>
    </rPh>
    <phoneticPr fontId="1"/>
  </si>
  <si>
    <t>５年のまとめ</t>
    <rPh sb="1" eb="2">
      <t>ネン</t>
    </rPh>
    <phoneticPr fontId="1"/>
  </si>
  <si>
    <t>４．小数のかけ算</t>
    <rPh sb="2" eb="4">
      <t>ショウスウ</t>
    </rPh>
    <rPh sb="7" eb="8">
      <t>ザン</t>
    </rPh>
    <phoneticPr fontId="1"/>
  </si>
  <si>
    <t>１０．単位量あたりの大きさ</t>
    <rPh sb="3" eb="6">
      <t>タンイリョウ</t>
    </rPh>
    <rPh sb="10" eb="11">
      <t>オオ</t>
    </rPh>
    <phoneticPr fontId="1"/>
  </si>
  <si>
    <t>１２．割合</t>
    <rPh sb="3" eb="5">
      <t>ワリアイ</t>
    </rPh>
    <phoneticPr fontId="1"/>
  </si>
  <si>
    <t>不思議なパスカルの三角形</t>
    <rPh sb="0" eb="3">
      <t>フシギ</t>
    </rPh>
    <rPh sb="9" eb="12">
      <t>サンカクケイ</t>
    </rPh>
    <phoneticPr fontId="1"/>
  </si>
  <si>
    <t>２．分数と整数のかけ算、わり算</t>
    <rPh sb="2" eb="4">
      <t>ブンスウ</t>
    </rPh>
    <rPh sb="5" eb="7">
      <t>セイスウ</t>
    </rPh>
    <rPh sb="10" eb="11">
      <t>ザン</t>
    </rPh>
    <rPh sb="14" eb="15">
      <t>ザン</t>
    </rPh>
    <phoneticPr fontId="1"/>
  </si>
  <si>
    <t>対称なデザイン</t>
    <rPh sb="0" eb="2">
      <t>タイショウ</t>
    </rPh>
    <phoneticPr fontId="1"/>
  </si>
  <si>
    <t>５．分数のわり算</t>
    <rPh sb="2" eb="4">
      <t>ブンスウ</t>
    </rPh>
    <rPh sb="7" eb="8">
      <t>ザン</t>
    </rPh>
    <phoneticPr fontId="1"/>
  </si>
  <si>
    <t>６．データの見方</t>
    <rPh sb="6" eb="8">
      <t>ミカタ</t>
    </rPh>
    <phoneticPr fontId="1"/>
  </si>
  <si>
    <t>９．角柱と円柱の体積</t>
    <rPh sb="2" eb="4">
      <t>カクチュウ</t>
    </rPh>
    <rPh sb="5" eb="7">
      <t>エンチュウ</t>
    </rPh>
    <rPh sb="8" eb="10">
      <t>タイセキ</t>
    </rPh>
    <phoneticPr fontId="1"/>
  </si>
  <si>
    <t>１１．拡大図と縮図</t>
    <rPh sb="3" eb="6">
      <t>カクダイズ</t>
    </rPh>
    <rPh sb="7" eb="9">
      <t>シュクズ</t>
    </rPh>
    <phoneticPr fontId="1"/>
  </si>
  <si>
    <t>１２．並べ方と組み合わせ</t>
    <rPh sb="3" eb="4">
      <t>ナラ</t>
    </rPh>
    <rPh sb="5" eb="6">
      <t>カタ</t>
    </rPh>
    <rPh sb="7" eb="8">
      <t>ク</t>
    </rPh>
    <rPh sb="9" eb="10">
      <t>ア</t>
    </rPh>
    <phoneticPr fontId="1"/>
  </si>
  <si>
    <t>算数をふり返ろう！もっと楽しもう！</t>
    <rPh sb="0" eb="2">
      <t>サンスウ</t>
    </rPh>
    <rPh sb="5" eb="6">
      <t>カエ</t>
    </rPh>
    <rPh sb="12" eb="13">
      <t>タノ</t>
    </rPh>
    <phoneticPr fontId="1"/>
  </si>
  <si>
    <t>１．文字を使った式</t>
    <rPh sb="2" eb="4">
      <t>モジ</t>
    </rPh>
    <rPh sb="5" eb="6">
      <t>ツカ</t>
    </rPh>
    <rPh sb="8" eb="9">
      <t>シキ</t>
    </rPh>
    <phoneticPr fontId="1"/>
  </si>
  <si>
    <t>３．対称な図形</t>
    <rPh sb="2" eb="4">
      <t>タイショウ</t>
    </rPh>
    <rPh sb="5" eb="7">
      <t>ズケイ</t>
    </rPh>
    <phoneticPr fontId="1"/>
  </si>
  <si>
    <t>４．分数のかけ算</t>
    <rPh sb="2" eb="4">
      <t>ブンスウ</t>
    </rPh>
    <rPh sb="7" eb="8">
      <t>ザン</t>
    </rPh>
    <phoneticPr fontId="1"/>
  </si>
  <si>
    <t>切り紙遊び</t>
    <rPh sb="0" eb="1">
      <t>キ</t>
    </rPh>
    <rPh sb="2" eb="3">
      <t>カミ</t>
    </rPh>
    <rPh sb="3" eb="4">
      <t>アソ</t>
    </rPh>
    <phoneticPr fontId="1"/>
  </si>
  <si>
    <t>ピザの面積を比べよう</t>
    <rPh sb="3" eb="5">
      <t>メンセキ</t>
    </rPh>
    <rPh sb="6" eb="7">
      <t>クラ</t>
    </rPh>
    <phoneticPr fontId="1"/>
  </si>
  <si>
    <t>１０．比</t>
    <rPh sb="3" eb="4">
      <t>ヒ</t>
    </rPh>
    <phoneticPr fontId="1"/>
  </si>
  <si>
    <t>およその面積と体積</t>
    <rPh sb="4" eb="6">
      <t>メンセキ</t>
    </rPh>
    <rPh sb="7" eb="9">
      <t>タイセキ</t>
    </rPh>
    <phoneticPr fontId="1"/>
  </si>
  <si>
    <t>算数を使って考えよう</t>
    <rPh sb="0" eb="2">
      <t>サンスウ</t>
    </rPh>
    <rPh sb="3" eb="4">
      <t>ツカ</t>
    </rPh>
    <rPh sb="6" eb="7">
      <t>カンガ</t>
    </rPh>
    <phoneticPr fontId="1"/>
  </si>
  <si>
    <t>２．分数と整数のかけ算、わり算</t>
    <rPh sb="2" eb="4">
      <t>ブンスウ</t>
    </rPh>
    <rPh sb="5" eb="7">
      <t>セイスウ</t>
    </rPh>
    <rPh sb="10" eb="11">
      <t>ザン</t>
    </rPh>
    <rPh sb="14" eb="15">
      <t>ザン</t>
    </rPh>
    <phoneticPr fontId="1"/>
  </si>
  <si>
    <t>８．比例と反比例</t>
    <rPh sb="2" eb="4">
      <t>ヒレイ</t>
    </rPh>
    <rPh sb="5" eb="8">
      <t>ハンピレイ</t>
    </rPh>
    <phoneticPr fontId="1"/>
  </si>
  <si>
    <t>うさぎとかめ</t>
    <phoneticPr fontId="1"/>
  </si>
  <si>
    <t>地上絵をかこう</t>
    <rPh sb="0" eb="3">
      <t>チジョウエ</t>
    </rPh>
    <phoneticPr fontId="1"/>
  </si>
  <si>
    <t>６年のまとめ</t>
    <rPh sb="1" eb="2">
      <t>ネン</t>
    </rPh>
    <phoneticPr fontId="1"/>
  </si>
  <si>
    <t>９．角柱と円柱の体積</t>
    <rPh sb="2" eb="4">
      <t>カクチュウ</t>
    </rPh>
    <rPh sb="5" eb="7">
      <t>エンチュウ</t>
    </rPh>
    <rPh sb="8" eb="10">
      <t>タイセキ</t>
    </rPh>
    <phoneticPr fontId="1"/>
  </si>
  <si>
    <t>予備</t>
    <rPh sb="0" eb="2">
      <t>ヨビ</t>
    </rPh>
    <phoneticPr fontId="1"/>
  </si>
  <si>
    <t>算数をふり返ろう！もっと楽しもう！</t>
    <rPh sb="0" eb="2">
      <t>サンスウ</t>
    </rPh>
    <rPh sb="5" eb="6">
      <t>カエ</t>
    </rPh>
    <rPh sb="12" eb="13">
      <t>タノ</t>
    </rPh>
    <phoneticPr fontId="1"/>
  </si>
  <si>
    <t>形と色で奏でるハーモニー</t>
    <rPh sb="0" eb="1">
      <t>カタチ</t>
    </rPh>
    <rPh sb="2" eb="3">
      <t>イロ</t>
    </rPh>
    <rPh sb="4" eb="5">
      <t>カナ</t>
    </rPh>
    <phoneticPr fontId="1"/>
  </si>
  <si>
    <t>いつもの学校が変身／ゆらめき　ファンタジーワールド</t>
    <rPh sb="4" eb="6">
      <t>ガッコウ</t>
    </rPh>
    <rPh sb="7" eb="9">
      <t>ヘンシン</t>
    </rPh>
    <phoneticPr fontId="1"/>
  </si>
  <si>
    <t>すかして重ねて　わたしの光／心も動き出すからくリング</t>
    <rPh sb="4" eb="5">
      <t>カサ</t>
    </rPh>
    <rPh sb="12" eb="13">
      <t>ヒカ</t>
    </rPh>
    <rPh sb="14" eb="15">
      <t>ココロ</t>
    </rPh>
    <rPh sb="16" eb="17">
      <t>ウゴ</t>
    </rPh>
    <rPh sb="18" eb="19">
      <t>ダ</t>
    </rPh>
    <phoneticPr fontId="1"/>
  </si>
  <si>
    <t>不思議なとびらのむこうには／わたしのお気に入りの場所</t>
    <rPh sb="0" eb="3">
      <t>フシギ</t>
    </rPh>
    <rPh sb="19" eb="20">
      <t>キ</t>
    </rPh>
    <rPh sb="21" eb="22">
      <t>イ</t>
    </rPh>
    <rPh sb="24" eb="26">
      <t>バショ</t>
    </rPh>
    <phoneticPr fontId="1"/>
  </si>
  <si>
    <t>わたしの二つの気持ち／見て感じて　わたしの表現に</t>
    <rPh sb="4" eb="5">
      <t>フタ</t>
    </rPh>
    <rPh sb="7" eb="9">
      <t>キモ</t>
    </rPh>
    <rPh sb="11" eb="12">
      <t>ミ</t>
    </rPh>
    <rPh sb="13" eb="14">
      <t>カン</t>
    </rPh>
    <rPh sb="21" eb="23">
      <t>ヒョウゲン</t>
    </rPh>
    <phoneticPr fontId="1"/>
  </si>
  <si>
    <t>形の中に入ってみると／ねんどの板から生みだす形</t>
    <rPh sb="0" eb="1">
      <t>カタチ</t>
    </rPh>
    <rPh sb="2" eb="3">
      <t>ナカ</t>
    </rPh>
    <rPh sb="4" eb="5">
      <t>ハイ</t>
    </rPh>
    <rPh sb="15" eb="16">
      <t>イタ</t>
    </rPh>
    <rPh sb="18" eb="19">
      <t>ウ</t>
    </rPh>
    <rPh sb="22" eb="23">
      <t>カタチ</t>
    </rPh>
    <phoneticPr fontId="1"/>
  </si>
  <si>
    <t>金属と木でチャレンジ</t>
    <rPh sb="0" eb="2">
      <t>キンゾク</t>
    </rPh>
    <rPh sb="3" eb="4">
      <t>キ</t>
    </rPh>
    <phoneticPr fontId="1"/>
  </si>
  <si>
    <t>ためして刷って広がる思い</t>
    <rPh sb="4" eb="5">
      <t>ス</t>
    </rPh>
    <rPh sb="7" eb="8">
      <t>ヒロ</t>
    </rPh>
    <rPh sb="10" eb="11">
      <t>オモ</t>
    </rPh>
    <phoneticPr fontId="1"/>
  </si>
  <si>
    <t>白くなったら見える世界</t>
    <rPh sb="0" eb="1">
      <t>シロ</t>
    </rPh>
    <rPh sb="6" eb="7">
      <t>ミ</t>
    </rPh>
    <rPh sb="9" eb="11">
      <t>セカイ</t>
    </rPh>
    <phoneticPr fontId="1"/>
  </si>
  <si>
    <t>わたしはデザイナー　12才の力で／ドリームカンパニー</t>
    <rPh sb="12" eb="13">
      <t>サイ</t>
    </rPh>
    <rPh sb="14" eb="15">
      <t>チカラ</t>
    </rPh>
    <phoneticPr fontId="1"/>
  </si>
  <si>
    <t>［絵］のお話でプレゼント</t>
    <rPh sb="1" eb="2">
      <t>エ</t>
    </rPh>
    <rPh sb="5" eb="6">
      <t>ハナ</t>
    </rPh>
    <phoneticPr fontId="1"/>
  </si>
  <si>
    <t>墨の達人</t>
    <rPh sb="0" eb="1">
      <t>スミ</t>
    </rPh>
    <rPh sb="2" eb="4">
      <t>タツジン</t>
    </rPh>
    <phoneticPr fontId="1"/>
  </si>
  <si>
    <t>墨や筆の技　水墨画の世界の中へ</t>
    <rPh sb="0" eb="1">
      <t>スミ</t>
    </rPh>
    <rPh sb="2" eb="3">
      <t>フデ</t>
    </rPh>
    <rPh sb="4" eb="5">
      <t>ワザ</t>
    </rPh>
    <rPh sb="6" eb="9">
      <t>スイボクガ</t>
    </rPh>
    <rPh sb="10" eb="12">
      <t>セカイ</t>
    </rPh>
    <rPh sb="13" eb="14">
      <t>ナカ</t>
    </rPh>
    <phoneticPr fontId="1"/>
  </si>
  <si>
    <t>◎私たちの生活と環境</t>
    <rPh sb="1" eb="2">
      <t>ワタシ</t>
    </rPh>
    <rPh sb="5" eb="7">
      <t>セイカツ</t>
    </rPh>
    <rPh sb="8" eb="10">
      <t>カンキョウ</t>
    </rPh>
    <phoneticPr fontId="1"/>
  </si>
  <si>
    <t>2.植物の体のつくりとはたらき　①日光との関わり</t>
    <rPh sb="2" eb="4">
      <t>ショクブツ</t>
    </rPh>
    <rPh sb="5" eb="6">
      <t>カラダ</t>
    </rPh>
    <rPh sb="17" eb="19">
      <t>ニッコウ</t>
    </rPh>
    <rPh sb="21" eb="22">
      <t>カカ</t>
    </rPh>
    <phoneticPr fontId="1"/>
  </si>
  <si>
    <t>3.人やほかの動物の体のつくりとはたらき</t>
    <rPh sb="2" eb="3">
      <t>ヒト</t>
    </rPh>
    <rPh sb="7" eb="9">
      <t>ドウブツ</t>
    </rPh>
    <rPh sb="10" eb="11">
      <t>カラダ</t>
    </rPh>
    <phoneticPr fontId="1"/>
  </si>
  <si>
    <t>5.生物と地球環境</t>
    <rPh sb="2" eb="4">
      <t>セイブツ</t>
    </rPh>
    <rPh sb="5" eb="7">
      <t>チキュウ</t>
    </rPh>
    <rPh sb="7" eb="9">
      <t>カンキョウ</t>
    </rPh>
    <phoneticPr fontId="1"/>
  </si>
  <si>
    <t>◎自由研究</t>
    <rPh sb="1" eb="3">
      <t>ジユウ</t>
    </rPh>
    <rPh sb="3" eb="5">
      <t>ケンキュウ</t>
    </rPh>
    <phoneticPr fontId="1"/>
  </si>
  <si>
    <t>7.水よう液の性質</t>
    <rPh sb="2" eb="3">
      <t>ミズ</t>
    </rPh>
    <rPh sb="5" eb="6">
      <t>エキ</t>
    </rPh>
    <rPh sb="7" eb="9">
      <t>セイシツ</t>
    </rPh>
    <phoneticPr fontId="2"/>
  </si>
  <si>
    <t>8.土地のつくりと変化</t>
    <rPh sb="2" eb="4">
      <t>トチ</t>
    </rPh>
    <rPh sb="9" eb="11">
      <t>ヘンカ</t>
    </rPh>
    <phoneticPr fontId="2"/>
  </si>
  <si>
    <t>9.てこのはたらき</t>
    <phoneticPr fontId="2"/>
  </si>
  <si>
    <t>10.私たちの生活と電気</t>
    <rPh sb="3" eb="4">
      <t>ワタシ</t>
    </rPh>
    <rPh sb="7" eb="9">
      <t>セイカツ</t>
    </rPh>
    <rPh sb="10" eb="12">
      <t>デンキ</t>
    </rPh>
    <phoneticPr fontId="1"/>
  </si>
  <si>
    <t>11.かけがえのない地球環境</t>
    <rPh sb="10" eb="14">
      <t>チキュウカンキョウ</t>
    </rPh>
    <phoneticPr fontId="2"/>
  </si>
  <si>
    <t>1.ものの燃え方</t>
    <rPh sb="5" eb="6">
      <t>モ</t>
    </rPh>
    <rPh sb="7" eb="8">
      <t>カタ</t>
    </rPh>
    <phoneticPr fontId="1"/>
  </si>
  <si>
    <t>4.植物の体のつくりとはたらき　②水との関わり</t>
    <rPh sb="2" eb="4">
      <t>ショクブツ</t>
    </rPh>
    <rPh sb="5" eb="6">
      <t>カラダ</t>
    </rPh>
    <rPh sb="17" eb="18">
      <t>ミズ</t>
    </rPh>
    <rPh sb="20" eb="21">
      <t>カカ</t>
    </rPh>
    <phoneticPr fontId="1"/>
  </si>
  <si>
    <t>6.月と太陽</t>
    <rPh sb="2" eb="3">
      <t>ツキ</t>
    </rPh>
    <rPh sb="4" eb="6">
      <t>タイヨウ</t>
    </rPh>
    <phoneticPr fontId="1"/>
  </si>
  <si>
    <t>1.天気と情報①　天気の変化</t>
    <rPh sb="2" eb="4">
      <t>テンキ</t>
    </rPh>
    <rPh sb="5" eb="7">
      <t>ジョウホウ</t>
    </rPh>
    <rPh sb="9" eb="11">
      <t>テンキ</t>
    </rPh>
    <rPh sb="12" eb="14">
      <t>ヘンカ</t>
    </rPh>
    <phoneticPr fontId="1"/>
  </si>
  <si>
    <t>2.生命のつながり①　植物の発芽と成長</t>
    <rPh sb="2" eb="4">
      <t>セイメイ</t>
    </rPh>
    <rPh sb="11" eb="13">
      <t>ショクブツ</t>
    </rPh>
    <rPh sb="14" eb="16">
      <t>ハツガ</t>
    </rPh>
    <rPh sb="17" eb="19">
      <t>セイチョウ</t>
    </rPh>
    <phoneticPr fontId="1"/>
  </si>
  <si>
    <t>3.生命のつながり②　メダカのたんじょう</t>
    <rPh sb="2" eb="4">
      <t>セイメイ</t>
    </rPh>
    <phoneticPr fontId="1"/>
  </si>
  <si>
    <t>6.流れる水のはたらきと土地の変化</t>
    <rPh sb="2" eb="3">
      <t>ナガ</t>
    </rPh>
    <rPh sb="5" eb="6">
      <t>ミズ</t>
    </rPh>
    <rPh sb="12" eb="14">
      <t>トチ</t>
    </rPh>
    <rPh sb="15" eb="17">
      <t>ヘンカ</t>
    </rPh>
    <phoneticPr fontId="1"/>
  </si>
  <si>
    <t>7.もののとけ方</t>
    <rPh sb="7" eb="8">
      <t>カタ</t>
    </rPh>
    <phoneticPr fontId="1"/>
  </si>
  <si>
    <t>8.ふりこの性質</t>
    <rPh sb="6" eb="8">
      <t>セイシツ</t>
    </rPh>
    <phoneticPr fontId="1"/>
  </si>
  <si>
    <t>9.電磁石の性質</t>
    <rPh sb="2" eb="5">
      <t>デンジシャク</t>
    </rPh>
    <rPh sb="6" eb="8">
      <t>セイシツ</t>
    </rPh>
    <phoneticPr fontId="1"/>
  </si>
  <si>
    <t>10.生命のつながり④　人のたんじょう</t>
    <rPh sb="3" eb="5">
      <t>セイメイ</t>
    </rPh>
    <rPh sb="12" eb="13">
      <t>ヒト</t>
    </rPh>
    <phoneticPr fontId="1"/>
  </si>
  <si>
    <t>4.天気と情報②　台風と防災</t>
    <rPh sb="2" eb="4">
      <t>テンキ</t>
    </rPh>
    <rPh sb="5" eb="7">
      <t>ジョウホウ</t>
    </rPh>
    <rPh sb="9" eb="11">
      <t>タイフウ</t>
    </rPh>
    <rPh sb="12" eb="14">
      <t>ボウサイ</t>
    </rPh>
    <phoneticPr fontId="1"/>
  </si>
  <si>
    <t>5.生命のつながり③　植物の実や種子のでき方</t>
    <rPh sb="2" eb="4">
      <t>セイメイ</t>
    </rPh>
    <rPh sb="11" eb="13">
      <t>ショクブツ</t>
    </rPh>
    <rPh sb="14" eb="15">
      <t>ミ</t>
    </rPh>
    <rPh sb="16" eb="18">
      <t>シュシ</t>
    </rPh>
    <rPh sb="21" eb="22">
      <t>カタ</t>
    </rPh>
    <phoneticPr fontId="1"/>
  </si>
  <si>
    <t>◎６年の学習の準備</t>
    <rPh sb="2" eb="3">
      <t>ネン</t>
    </rPh>
    <rPh sb="4" eb="6">
      <t>ガクシュウ</t>
    </rPh>
    <rPh sb="7" eb="9">
      <t>ジュンビ</t>
    </rPh>
    <phoneticPr fontId="1"/>
  </si>
  <si>
    <t>のぞくと広がる　ひみつの　景色／ビー玉大ぼうけん</t>
    <rPh sb="4" eb="5">
      <t>ヒロ</t>
    </rPh>
    <rPh sb="13" eb="15">
      <t>ケシキ</t>
    </rPh>
    <rPh sb="18" eb="19">
      <t>ダマ</t>
    </rPh>
    <rPh sb="19" eb="20">
      <t>ダイ</t>
    </rPh>
    <phoneticPr fontId="1"/>
  </si>
  <si>
    <t>ねん土で動きをハイ、ポーズ！／ぺたんこねんどで　つくってみると…</t>
    <rPh sb="2" eb="3">
      <t>ド</t>
    </rPh>
    <rPh sb="4" eb="5">
      <t>ウゴ</t>
    </rPh>
    <phoneticPr fontId="1"/>
  </si>
  <si>
    <t>ダンボールでためしてつくって</t>
    <phoneticPr fontId="1"/>
  </si>
  <si>
    <t>見つけてワイヤーワールド／くるくる回して</t>
    <rPh sb="0" eb="1">
      <t>ミ</t>
    </rPh>
    <rPh sb="17" eb="18">
      <t>マワ</t>
    </rPh>
    <phoneticPr fontId="1"/>
  </si>
  <si>
    <t>重ねて広がる形と色</t>
    <rPh sb="0" eb="1">
      <t>カサ</t>
    </rPh>
    <rPh sb="3" eb="4">
      <t>ヒロ</t>
    </rPh>
    <rPh sb="6" eb="7">
      <t>カタチ</t>
    </rPh>
    <rPh sb="8" eb="9">
      <t>イロ</t>
    </rPh>
    <phoneticPr fontId="1"/>
  </si>
  <si>
    <t>進め！　糸のこたん検隊！</t>
    <rPh sb="0" eb="1">
      <t>スス</t>
    </rPh>
    <rPh sb="4" eb="5">
      <t>イト</t>
    </rPh>
    <rPh sb="9" eb="10">
      <t>ケン</t>
    </rPh>
    <rPh sb="10" eb="11">
      <t>タイ</t>
    </rPh>
    <phoneticPr fontId="1"/>
  </si>
  <si>
    <t>地球まるごと　たからばこ／この空間がいい感じ</t>
    <rPh sb="0" eb="2">
      <t>チキュウ</t>
    </rPh>
    <rPh sb="15" eb="17">
      <t>クウカン</t>
    </rPh>
    <rPh sb="20" eb="21">
      <t>カン</t>
    </rPh>
    <phoneticPr fontId="1"/>
  </si>
  <si>
    <t>学校おすすめガイド／あったらいい町どんな町</t>
    <rPh sb="0" eb="2">
      <t>ガッコウ</t>
    </rPh>
    <rPh sb="16" eb="17">
      <t>マチ</t>
    </rPh>
    <rPh sb="20" eb="21">
      <t>マチ</t>
    </rPh>
    <phoneticPr fontId="1"/>
  </si>
  <si>
    <t>またしの町のひみつ教えます</t>
    <rPh sb="4" eb="5">
      <t>マチ</t>
    </rPh>
    <rPh sb="9" eb="10">
      <t>オシ</t>
    </rPh>
    <phoneticPr fontId="1"/>
  </si>
  <si>
    <t>動いてクレイアニメーション／おもしろかんばん屋さん</t>
    <rPh sb="0" eb="1">
      <t>ウゴ</t>
    </rPh>
    <rPh sb="22" eb="23">
      <t>ヤ</t>
    </rPh>
    <phoneticPr fontId="1"/>
  </si>
  <si>
    <t>線から生まれた　わたしの世界／動きの形をつかまえよう</t>
    <rPh sb="0" eb="1">
      <t>セン</t>
    </rPh>
    <rPh sb="3" eb="4">
      <t>ウ</t>
    </rPh>
    <rPh sb="12" eb="14">
      <t>セカイ</t>
    </rPh>
    <rPh sb="15" eb="16">
      <t>ウゴ</t>
    </rPh>
    <rPh sb="18" eb="19">
      <t>カタチ</t>
    </rPh>
    <phoneticPr fontId="1"/>
  </si>
  <si>
    <t>だんボールでためしてつくって</t>
    <phoneticPr fontId="1"/>
  </si>
  <si>
    <t>コロコロ　ローラーダンス</t>
  </si>
  <si>
    <t>◎季節と生物①　春の始まり</t>
    <rPh sb="1" eb="3">
      <t>キセツ</t>
    </rPh>
    <rPh sb="4" eb="6">
      <t>セイブツ</t>
    </rPh>
    <rPh sb="8" eb="9">
      <t>ハル</t>
    </rPh>
    <rPh sb="10" eb="11">
      <t>ハジ</t>
    </rPh>
    <phoneticPr fontId="1"/>
  </si>
  <si>
    <t>2.季節と生物②　春</t>
    <rPh sb="2" eb="4">
      <t>キセツ</t>
    </rPh>
    <rPh sb="5" eb="7">
      <t>セイブツ</t>
    </rPh>
    <rPh sb="9" eb="10">
      <t>ハル</t>
    </rPh>
    <phoneticPr fontId="1"/>
  </si>
  <si>
    <t>3.電池のはたらき</t>
    <rPh sb="2" eb="4">
      <t>デンチ</t>
    </rPh>
    <phoneticPr fontId="1"/>
  </si>
  <si>
    <t>◎季節と生物③　夏</t>
    <rPh sb="1" eb="3">
      <t>キセツ</t>
    </rPh>
    <rPh sb="4" eb="6">
      <t>セイブツ</t>
    </rPh>
    <rPh sb="8" eb="9">
      <t>ナツ</t>
    </rPh>
    <phoneticPr fontId="1"/>
  </si>
  <si>
    <t>5.雨水のゆくえ</t>
    <rPh sb="2" eb="4">
      <t>アマミズ</t>
    </rPh>
    <phoneticPr fontId="2"/>
  </si>
  <si>
    <t>7.わたしたちの体と運動</t>
    <rPh sb="8" eb="9">
      <t>カラダ</t>
    </rPh>
    <rPh sb="10" eb="12">
      <t>ウンドウ</t>
    </rPh>
    <phoneticPr fontId="2"/>
  </si>
  <si>
    <t>8.ものの温度と体積</t>
    <phoneticPr fontId="2"/>
  </si>
  <si>
    <t>◎季節と生物⑥　冬</t>
    <rPh sb="1" eb="3">
      <t>キセツ</t>
    </rPh>
    <rPh sb="4" eb="6">
      <t>セイブツ</t>
    </rPh>
    <rPh sb="8" eb="9">
      <t>フユ</t>
    </rPh>
    <phoneticPr fontId="1"/>
  </si>
  <si>
    <t>9.もののあたたまり方</t>
    <rPh sb="10" eb="11">
      <t>カタ</t>
    </rPh>
    <phoneticPr fontId="1"/>
  </si>
  <si>
    <t>10.すがたを変える水</t>
    <phoneticPr fontId="1"/>
  </si>
  <si>
    <t>1.天気と気温</t>
    <rPh sb="2" eb="4">
      <t>テンキ</t>
    </rPh>
    <rPh sb="5" eb="7">
      <t>キオン</t>
    </rPh>
    <phoneticPr fontId="1"/>
  </si>
  <si>
    <t>4.とじこめた空気や水</t>
    <rPh sb="7" eb="9">
      <t>クウキ</t>
    </rPh>
    <rPh sb="10" eb="11">
      <t>ミズ</t>
    </rPh>
    <phoneticPr fontId="2"/>
  </si>
  <si>
    <t>◎星と月①　星の明るさや色</t>
    <rPh sb="1" eb="2">
      <t>ホシ</t>
    </rPh>
    <rPh sb="3" eb="4">
      <t>ツキ</t>
    </rPh>
    <rPh sb="6" eb="7">
      <t>ホシ</t>
    </rPh>
    <rPh sb="8" eb="9">
      <t>アカ</t>
    </rPh>
    <rPh sb="12" eb="13">
      <t>イロ</t>
    </rPh>
    <phoneticPr fontId="2"/>
  </si>
  <si>
    <t>◎季節と生物④　夏の終わり</t>
    <rPh sb="1" eb="3">
      <t>キセツ</t>
    </rPh>
    <rPh sb="4" eb="6">
      <t>セイブツ</t>
    </rPh>
    <rPh sb="8" eb="9">
      <t>ナツ</t>
    </rPh>
    <rPh sb="10" eb="11">
      <t>オ</t>
    </rPh>
    <phoneticPr fontId="1"/>
  </si>
  <si>
    <t>6.星と月②　月と星の位置の変化</t>
    <rPh sb="2" eb="3">
      <t>ホシ</t>
    </rPh>
    <rPh sb="4" eb="5">
      <t>ツキ</t>
    </rPh>
    <rPh sb="7" eb="8">
      <t>ツキ</t>
    </rPh>
    <rPh sb="9" eb="10">
      <t>ホシ</t>
    </rPh>
    <rPh sb="11" eb="13">
      <t>イチ</t>
    </rPh>
    <rPh sb="14" eb="16">
      <t>ヘンカ</t>
    </rPh>
    <phoneticPr fontId="2"/>
  </si>
  <si>
    <t>◎季節と生物⑤　秋</t>
    <rPh sb="1" eb="3">
      <t>キセツ</t>
    </rPh>
    <rPh sb="4" eb="6">
      <t>セイブツ</t>
    </rPh>
    <rPh sb="8" eb="9">
      <t>アキ</t>
    </rPh>
    <phoneticPr fontId="2"/>
  </si>
  <si>
    <t>◎星や月③　冬の星</t>
    <rPh sb="1" eb="2">
      <t>ホシ</t>
    </rPh>
    <rPh sb="3" eb="4">
      <t>ツキ</t>
    </rPh>
    <rPh sb="6" eb="7">
      <t>フユ</t>
    </rPh>
    <rPh sb="8" eb="9">
      <t>ホシ</t>
    </rPh>
    <phoneticPr fontId="1"/>
  </si>
  <si>
    <t>10.すがたを変える水</t>
    <rPh sb="7" eb="8">
      <t>カ</t>
    </rPh>
    <rPh sb="10" eb="11">
      <t>ミズ</t>
    </rPh>
    <phoneticPr fontId="1"/>
  </si>
  <si>
    <t>◎季節と生物⑦　春のおとずれ</t>
    <rPh sb="1" eb="3">
      <t>キセツ</t>
    </rPh>
    <rPh sb="4" eb="6">
      <t>セイブツ</t>
    </rPh>
    <rPh sb="8" eb="9">
      <t>ハル</t>
    </rPh>
    <phoneticPr fontId="1"/>
  </si>
  <si>
    <t>8.ものの温度と体積</t>
    <rPh sb="5" eb="7">
      <t>オンド</t>
    </rPh>
    <rPh sb="8" eb="10">
      <t>タイセキ</t>
    </rPh>
    <phoneticPr fontId="2"/>
  </si>
  <si>
    <t>いろいろ絵の具研究所</t>
    <rPh sb="4" eb="5">
      <t>エ</t>
    </rPh>
    <rPh sb="6" eb="7">
      <t>グ</t>
    </rPh>
    <rPh sb="7" eb="10">
      <t>ケンキュウジョ</t>
    </rPh>
    <phoneticPr fontId="1"/>
  </si>
  <si>
    <t>紙パックでパックパク</t>
    <rPh sb="0" eb="1">
      <t>カミ</t>
    </rPh>
    <phoneticPr fontId="1"/>
  </si>
  <si>
    <t>お気に入りの形</t>
    <rPh sb="1" eb="2">
      <t>キ</t>
    </rPh>
    <rPh sb="3" eb="4">
      <t>イ</t>
    </rPh>
    <rPh sb="6" eb="7">
      <t>カタチ</t>
    </rPh>
    <phoneticPr fontId="1"/>
  </si>
  <si>
    <t>どろどろカッチン／直線と曲線から生まれる形</t>
    <rPh sb="9" eb="11">
      <t>チョクセン</t>
    </rPh>
    <rPh sb="12" eb="14">
      <t>キョクセン</t>
    </rPh>
    <rPh sb="16" eb="17">
      <t>ウ</t>
    </rPh>
    <rPh sb="20" eb="21">
      <t>カタチ</t>
    </rPh>
    <phoneticPr fontId="1"/>
  </si>
  <si>
    <t>学校もりあげますコット／本を開くとお気に入りの場面</t>
    <rPh sb="0" eb="2">
      <t>ガッコウ</t>
    </rPh>
    <rPh sb="12" eb="13">
      <t>ホン</t>
    </rPh>
    <rPh sb="14" eb="15">
      <t>ヒラ</t>
    </rPh>
    <rPh sb="18" eb="19">
      <t>キ</t>
    </rPh>
    <rPh sb="20" eb="21">
      <t>イ</t>
    </rPh>
    <rPh sb="23" eb="25">
      <t>バメン</t>
    </rPh>
    <phoneticPr fontId="1"/>
  </si>
  <si>
    <t>ほった線からはじまるお話</t>
    <rPh sb="3" eb="4">
      <t>セン</t>
    </rPh>
    <rPh sb="11" eb="12">
      <t>ハナ</t>
    </rPh>
    <phoneticPr fontId="1"/>
  </si>
  <si>
    <t>紙の箱だいへんしん</t>
    <rPh sb="0" eb="1">
      <t>カミ</t>
    </rPh>
    <rPh sb="2" eb="3">
      <t>ハコ</t>
    </rPh>
    <phoneticPr fontId="1"/>
  </si>
  <si>
    <t>カクカク板を組み合わせたら</t>
    <rPh sb="4" eb="5">
      <t>イタ</t>
    </rPh>
    <rPh sb="6" eb="7">
      <t>ク</t>
    </rPh>
    <rPh sb="8" eb="9">
      <t>ア</t>
    </rPh>
    <phoneticPr fontId="1"/>
  </si>
  <si>
    <t>はる　はる　はる絵</t>
    <rPh sb="8" eb="9">
      <t>エ</t>
    </rPh>
    <phoneticPr fontId="1"/>
  </si>
  <si>
    <t>むすんで　つないで</t>
    <phoneticPr fontId="1"/>
  </si>
  <si>
    <t>自然の色　どんな色</t>
    <rPh sb="0" eb="2">
      <t>シゼン</t>
    </rPh>
    <rPh sb="3" eb="4">
      <t>イロ</t>
    </rPh>
    <rPh sb="8" eb="9">
      <t>イロ</t>
    </rPh>
    <phoneticPr fontId="1"/>
  </si>
  <si>
    <t>ちかごろむちゅうです／小さくなって遊びにいこう</t>
    <rPh sb="11" eb="12">
      <t>チイ</t>
    </rPh>
    <rPh sb="17" eb="18">
      <t>アソ</t>
    </rPh>
    <phoneticPr fontId="1"/>
  </si>
  <si>
    <t>わくわくランドで遊ぼう</t>
    <rPh sb="8" eb="9">
      <t>アソ</t>
    </rPh>
    <phoneticPr fontId="1"/>
  </si>
  <si>
    <t>みんなでたのしい　だんボールランド</t>
    <phoneticPr fontId="1"/>
  </si>
  <si>
    <t>1.しぜんのかんさつ</t>
    <phoneticPr fontId="1"/>
  </si>
  <si>
    <t>3.こん虫の育ち方</t>
    <phoneticPr fontId="1"/>
  </si>
  <si>
    <t>◎植物の育ち方②　葉がふえたころ</t>
    <rPh sb="1" eb="3">
      <t>ショクブツ</t>
    </rPh>
    <rPh sb="4" eb="5">
      <t>ソダ</t>
    </rPh>
    <rPh sb="6" eb="7">
      <t>カタ</t>
    </rPh>
    <rPh sb="9" eb="10">
      <t>ハ</t>
    </rPh>
    <phoneticPr fontId="1"/>
  </si>
  <si>
    <t>5.音のふしぎ</t>
    <rPh sb="2" eb="3">
      <t>オト</t>
    </rPh>
    <phoneticPr fontId="1"/>
  </si>
  <si>
    <t>◎じゆうけんきゅう</t>
    <phoneticPr fontId="1"/>
  </si>
  <si>
    <t>7.地面のようすと太陽</t>
    <rPh sb="2" eb="4">
      <t>ジメン</t>
    </rPh>
    <rPh sb="9" eb="11">
      <t>タイヨウ</t>
    </rPh>
    <phoneticPr fontId="1"/>
  </si>
  <si>
    <t>8.太陽の光</t>
    <rPh sb="2" eb="4">
      <t>タイヨウ</t>
    </rPh>
    <rPh sb="5" eb="6">
      <t>ヒカリ</t>
    </rPh>
    <phoneticPr fontId="1"/>
  </si>
  <si>
    <t>9.電気の通り道</t>
    <phoneticPr fontId="1"/>
  </si>
  <si>
    <t>10.じしゃくのふしぎ</t>
    <phoneticPr fontId="1"/>
  </si>
  <si>
    <t>11.ものの重さ</t>
    <rPh sb="6" eb="7">
      <t>オモ</t>
    </rPh>
    <phoneticPr fontId="1"/>
  </si>
  <si>
    <t>◎おもちゃショーを開こう！</t>
    <rPh sb="9" eb="10">
      <t>ヒラ</t>
    </rPh>
    <phoneticPr fontId="1"/>
  </si>
  <si>
    <t>2.植物の育ち方①　たねまき</t>
    <rPh sb="2" eb="4">
      <t>ショクブツ</t>
    </rPh>
    <rPh sb="5" eb="6">
      <t>ソダ</t>
    </rPh>
    <rPh sb="7" eb="8">
      <t>カタ</t>
    </rPh>
    <phoneticPr fontId="1"/>
  </si>
  <si>
    <t>4.ゴムと風の力のはたらき</t>
    <rPh sb="5" eb="6">
      <t>カゼ</t>
    </rPh>
    <rPh sb="7" eb="8">
      <t>チカラ</t>
    </rPh>
    <phoneticPr fontId="1"/>
  </si>
  <si>
    <t>◎植物の育ち方③花</t>
    <rPh sb="1" eb="3">
      <t>ショクブツ</t>
    </rPh>
    <rPh sb="4" eb="5">
      <t>ソダ</t>
    </rPh>
    <rPh sb="6" eb="7">
      <t>カタ</t>
    </rPh>
    <rPh sb="8" eb="9">
      <t>ハナ</t>
    </rPh>
    <phoneticPr fontId="1"/>
  </si>
  <si>
    <t>6.動物のすみか</t>
    <rPh sb="2" eb="4">
      <t>ドウブツ</t>
    </rPh>
    <phoneticPr fontId="1"/>
  </si>
  <si>
    <t>9.電気の通り道</t>
    <rPh sb="2" eb="4">
      <t>デンキ</t>
    </rPh>
    <rPh sb="5" eb="6">
      <t>トオ</t>
    </rPh>
    <rPh sb="7" eb="8">
      <t>ミチ</t>
    </rPh>
    <phoneticPr fontId="1"/>
  </si>
  <si>
    <t>じゆうけんきゅう</t>
    <phoneticPr fontId="1"/>
  </si>
  <si>
    <t>◎植物の育ち方④　花がさいた後</t>
    <rPh sb="1" eb="3">
      <t>ショクブツ</t>
    </rPh>
    <rPh sb="4" eb="5">
      <t>ソダ</t>
    </rPh>
    <rPh sb="6" eb="7">
      <t>カタ</t>
    </rPh>
    <rPh sb="9" eb="10">
      <t>ハナ</t>
    </rPh>
    <rPh sb="14" eb="15">
      <t>アト</t>
    </rPh>
    <phoneticPr fontId="1"/>
  </si>
  <si>
    <t>生まれかわった　なかまたち</t>
    <rPh sb="0" eb="1">
      <t>ウ</t>
    </rPh>
    <phoneticPr fontId="1"/>
  </si>
  <si>
    <t>かげのへんしん</t>
    <phoneticPr fontId="1"/>
  </si>
  <si>
    <t>けずってつけて　わたしたちの形</t>
    <rPh sb="14" eb="15">
      <t>カタチ</t>
    </rPh>
    <phoneticPr fontId="1"/>
  </si>
  <si>
    <t>すきな色で　すてきな花を</t>
    <rPh sb="3" eb="4">
      <t>イロ</t>
    </rPh>
    <rPh sb="10" eb="11">
      <t>ハナ</t>
    </rPh>
    <phoneticPr fontId="1"/>
  </si>
  <si>
    <t>このカタチ　へんしんすると</t>
    <phoneticPr fontId="1"/>
  </si>
  <si>
    <t>未来にタイムスリップ／ふしぎな乗りもの</t>
    <rPh sb="0" eb="2">
      <t>ミライ</t>
    </rPh>
    <rPh sb="15" eb="16">
      <t>ノ</t>
    </rPh>
    <phoneticPr fontId="1"/>
  </si>
  <si>
    <t>トントンくぎ打ち　コンコンビー玉</t>
    <rPh sb="6" eb="7">
      <t>ウ</t>
    </rPh>
    <rPh sb="15" eb="16">
      <t>ダマ</t>
    </rPh>
    <phoneticPr fontId="1"/>
  </si>
  <si>
    <t>えっへん！　わたしが主人公です</t>
    <rPh sb="10" eb="13">
      <t>シュジンコウ</t>
    </rPh>
    <phoneticPr fontId="1"/>
  </si>
  <si>
    <t>うつしてふえるよ　でこぼこさん</t>
    <phoneticPr fontId="1"/>
  </si>
  <si>
    <t>わくわく！スーパーランドセル／みんなでオン・ステージ！</t>
    <phoneticPr fontId="1"/>
  </si>
  <si>
    <t>ふわふわ空気　つんでつなげて</t>
    <rPh sb="4" eb="6">
      <t>クウキ</t>
    </rPh>
    <phoneticPr fontId="1"/>
  </si>
  <si>
    <t>カラフルねん土で枚グッズ</t>
    <rPh sb="6" eb="7">
      <t>ツチ</t>
    </rPh>
    <rPh sb="8" eb="9">
      <t>マイ</t>
    </rPh>
    <phoneticPr fontId="1"/>
  </si>
  <si>
    <t>光サンドイッチ／はこの中の世界</t>
    <rPh sb="0" eb="1">
      <t>ヒカ</t>
    </rPh>
    <rPh sb="11" eb="12">
      <t>ナカ</t>
    </rPh>
    <rPh sb="13" eb="15">
      <t>セカイ</t>
    </rPh>
    <phoneticPr fontId="1"/>
  </si>
  <si>
    <t>にじんで広がるものがたり</t>
    <rPh sb="4" eb="5">
      <t>ヒロ</t>
    </rPh>
    <phoneticPr fontId="1"/>
  </si>
  <si>
    <t>みんなでつくろう　ねんどランド</t>
    <phoneticPr fontId="1"/>
  </si>
  <si>
    <t>のこぎりザクザク　つないでつけて</t>
    <phoneticPr fontId="1"/>
  </si>
  <si>
    <t>ようこそ！　アミアミワールド</t>
    <phoneticPr fontId="1"/>
  </si>
  <si>
    <t>ためしてあそんでマグネット</t>
    <phoneticPr fontId="1"/>
  </si>
  <si>
    <t>クレヨン・パスで　らんらんランド</t>
    <phoneticPr fontId="1"/>
  </si>
  <si>
    <t>おはながみ　かさねて　すかして</t>
    <phoneticPr fontId="1"/>
  </si>
  <si>
    <t>ふたりは　なかよし</t>
    <phoneticPr fontId="1"/>
  </si>
  <si>
    <t>ジャンプ！　キャッチ！　紙けん玉</t>
    <rPh sb="12" eb="13">
      <t>カミ</t>
    </rPh>
    <rPh sb="15" eb="16">
      <t>ダマ</t>
    </rPh>
    <phoneticPr fontId="1"/>
  </si>
  <si>
    <t>ぎゅっとしたい！　わたしの「お友だち」</t>
    <rPh sb="15" eb="16">
      <t>トモ</t>
    </rPh>
    <phoneticPr fontId="1"/>
  </si>
  <si>
    <t>たからものの　ものがたり</t>
    <phoneticPr fontId="1"/>
  </si>
  <si>
    <t>まどのある　たてもの</t>
    <phoneticPr fontId="1"/>
  </si>
  <si>
    <t>あなで　つながる　二つの　せかい</t>
    <rPh sb="9" eb="10">
      <t>フタ</t>
    </rPh>
    <phoneticPr fontId="1"/>
  </si>
  <si>
    <t>まごころメダルを　プレゼント</t>
    <phoneticPr fontId="1"/>
  </si>
  <si>
    <t>かぶって　へんしん</t>
    <phoneticPr fontId="1"/>
  </si>
  <si>
    <t>こんにちは　むぎゅたん</t>
    <phoneticPr fontId="1"/>
  </si>
  <si>
    <t>さらさら　どろどろ</t>
    <phoneticPr fontId="1"/>
  </si>
  <si>
    <t>つんで　ならべて　びっくりしタワー</t>
    <phoneticPr fontId="1"/>
  </si>
  <si>
    <t>どうぶつさんと　いっしょに</t>
    <phoneticPr fontId="1"/>
  </si>
  <si>
    <t>えのぐじま</t>
    <phoneticPr fontId="1"/>
  </si>
  <si>
    <t>えのぐひっぱレインボー</t>
    <phoneticPr fontId="1"/>
  </si>
  <si>
    <t>しぜんからの　おくりもの</t>
    <phoneticPr fontId="1"/>
  </si>
  <si>
    <t>たくさん　うつそう　わたしの　形</t>
    <rPh sb="15" eb="16">
      <t>カタチ</t>
    </rPh>
    <phoneticPr fontId="1"/>
  </si>
  <si>
    <t>ならべて　みつけて　いろいろ色水</t>
    <rPh sb="14" eb="16">
      <t>イロミズ</t>
    </rPh>
    <phoneticPr fontId="1"/>
  </si>
  <si>
    <t>どんどん　かわるよ　新聞紙</t>
    <rPh sb="10" eb="13">
      <t>シンブンシ</t>
    </rPh>
    <phoneticPr fontId="1"/>
  </si>
  <si>
    <t>コップ　くるくる　チェンジ</t>
    <phoneticPr fontId="1"/>
  </si>
  <si>
    <t>わくわく　カッターナイフ</t>
    <phoneticPr fontId="1"/>
  </si>
  <si>
    <t>ひかりの　くにの　なかまたち</t>
    <phoneticPr fontId="1"/>
  </si>
  <si>
    <t>スタンプぺったん</t>
    <phoneticPr fontId="1"/>
  </si>
  <si>
    <t>いろんな　ともだち　はなしだす</t>
    <phoneticPr fontId="1"/>
  </si>
  <si>
    <t>おしらせします！　にっこりニュース</t>
    <phoneticPr fontId="1"/>
  </si>
  <si>
    <t>ふわっ　ふわっ　ゴー</t>
    <phoneticPr fontId="1"/>
  </si>
  <si>
    <t>つくって　へんしん</t>
    <phoneticPr fontId="1"/>
  </si>
  <si>
    <t>はこと はこを くみあわせて　</t>
    <phoneticPr fontId="1"/>
  </si>
  <si>
    <t>ようこそ　あたらしい　１ねんせい</t>
    <phoneticPr fontId="1"/>
  </si>
  <si>
    <t>おしえて　みんなの　すきなもの</t>
    <phoneticPr fontId="1"/>
  </si>
  <si>
    <t>すきなもの　いろいろあるね</t>
    <phoneticPr fontId="1"/>
  </si>
  <si>
    <t>さわって　まぜて　きもちいい</t>
    <phoneticPr fontId="1"/>
  </si>
  <si>
    <t>すいすい　ぐるーり</t>
    <phoneticPr fontId="1"/>
  </si>
  <si>
    <t>だいすき！　わくわくペーパー</t>
    <phoneticPr fontId="1"/>
  </si>
  <si>
    <t>くしゃくしゃ　だいへんしん</t>
    <phoneticPr fontId="1"/>
  </si>
  <si>
    <t>できたらいいな　こんなこと</t>
    <phoneticPr fontId="1"/>
  </si>
  <si>
    <t>ならべて　みつけて</t>
    <phoneticPr fontId="1"/>
  </si>
  <si>
    <t>こすりだしから　うまれたよ</t>
    <phoneticPr fontId="1"/>
  </si>
  <si>
    <t>ふわっと　ぎゅっと　おはながみのえ</t>
    <phoneticPr fontId="1"/>
  </si>
  <si>
    <t>うきうき　ボックス</t>
    <phoneticPr fontId="1"/>
  </si>
  <si>
    <t>令和６年度　第１学年　年間指導計画</t>
    <rPh sb="6" eb="7">
      <t>ダイ</t>
    </rPh>
    <rPh sb="8" eb="10">
      <t>ガクネン</t>
    </rPh>
    <rPh sb="11" eb="13">
      <t>ネンカン</t>
    </rPh>
    <rPh sb="13" eb="15">
      <t>シドウ</t>
    </rPh>
    <rPh sb="15" eb="17">
      <t>ケイカク</t>
    </rPh>
    <phoneticPr fontId="1"/>
  </si>
  <si>
    <t>令和６年度　第２学年　年間指導計画</t>
    <rPh sb="6" eb="7">
      <t>ダイ</t>
    </rPh>
    <rPh sb="8" eb="10">
      <t>ガクネン</t>
    </rPh>
    <rPh sb="11" eb="13">
      <t>ネンカン</t>
    </rPh>
    <rPh sb="13" eb="15">
      <t>シドウ</t>
    </rPh>
    <rPh sb="15" eb="17">
      <t>ケイカク</t>
    </rPh>
    <phoneticPr fontId="1"/>
  </si>
  <si>
    <t>令和６年度　第３学年　年間指導計画</t>
    <rPh sb="6" eb="7">
      <t>ダイ</t>
    </rPh>
    <rPh sb="8" eb="10">
      <t>ガクネン</t>
    </rPh>
    <rPh sb="11" eb="13">
      <t>ネンカン</t>
    </rPh>
    <rPh sb="13" eb="15">
      <t>シドウ</t>
    </rPh>
    <rPh sb="15" eb="17">
      <t>ケイカク</t>
    </rPh>
    <phoneticPr fontId="1"/>
  </si>
  <si>
    <t>令和６年度　第４学年　年間指導計画</t>
    <rPh sb="6" eb="7">
      <t>ダイ</t>
    </rPh>
    <rPh sb="8" eb="10">
      <t>ガクネン</t>
    </rPh>
    <rPh sb="11" eb="13">
      <t>ネンカン</t>
    </rPh>
    <rPh sb="13" eb="15">
      <t>シドウ</t>
    </rPh>
    <rPh sb="15" eb="17">
      <t>ケイカク</t>
    </rPh>
    <phoneticPr fontId="1"/>
  </si>
  <si>
    <t>令和６年度　第５学年　年間指導計画</t>
    <rPh sb="6" eb="7">
      <t>ダイ</t>
    </rPh>
    <rPh sb="8" eb="10">
      <t>ガクネン</t>
    </rPh>
    <rPh sb="11" eb="13">
      <t>ネンカン</t>
    </rPh>
    <rPh sb="13" eb="15">
      <t>シドウ</t>
    </rPh>
    <rPh sb="15" eb="17">
      <t>ケイカク</t>
    </rPh>
    <phoneticPr fontId="1"/>
  </si>
  <si>
    <t>令和６年度　第６学年　年間指導計画</t>
    <rPh sb="6" eb="7">
      <t>ダイ</t>
    </rPh>
    <rPh sb="8" eb="10">
      <t>ガクネン</t>
    </rPh>
    <rPh sb="11" eb="13">
      <t>ネンカン</t>
    </rPh>
    <rPh sb="13" eb="15">
      <t>シドウ</t>
    </rPh>
    <rPh sb="15" eb="17">
      <t>ケイカク</t>
    </rPh>
    <phoneticPr fontId="1"/>
  </si>
  <si>
    <t>伝統を受け継ごう</t>
    <rPh sb="0" eb="2">
      <t>デントウ</t>
    </rPh>
    <rPh sb="3" eb="4">
      <t>ウ</t>
    </rPh>
    <rPh sb="5" eb="6">
      <t>ツ</t>
    </rPh>
    <phoneticPr fontId="1"/>
  </si>
  <si>
    <t xml:space="preserve">My Daily Schedule </t>
    <phoneticPr fontId="1"/>
  </si>
  <si>
    <t>My Weekend</t>
    <phoneticPr fontId="1"/>
  </si>
  <si>
    <t>発信！わたしのニュースあれこれ</t>
    <rPh sb="0" eb="2">
      <t>ハッシン</t>
    </rPh>
    <phoneticPr fontId="1"/>
  </si>
  <si>
    <t>Let's see the world.</t>
    <phoneticPr fontId="1"/>
  </si>
  <si>
    <t>Where is it from?</t>
    <phoneticPr fontId="1"/>
  </si>
  <si>
    <t>Save the animals.</t>
    <phoneticPr fontId="1"/>
  </si>
  <si>
    <t>始めよう！地球のためにできること</t>
    <rPh sb="0" eb="1">
      <t>ハジ</t>
    </rPh>
    <rPh sb="5" eb="7">
      <t>チキュウ</t>
    </rPh>
    <phoneticPr fontId="1"/>
  </si>
  <si>
    <t>卒業！今伝えたい、わたしの思い</t>
    <rPh sb="3" eb="4">
      <t>イマ</t>
    </rPh>
    <rPh sb="4" eb="5">
      <t>ツタ</t>
    </rPh>
    <rPh sb="13" eb="14">
      <t>オモ</t>
    </rPh>
    <phoneticPr fontId="1"/>
  </si>
  <si>
    <t>Hello, everyone.</t>
    <phoneticPr fontId="1"/>
  </si>
  <si>
    <t>When is your special day?</t>
  </si>
  <si>
    <t>What do you have on Mondays?</t>
  </si>
  <si>
    <t>Questions：5年2組の仲間たち</t>
  </si>
  <si>
    <t>Let's Talk!：先生と話をしよう。</t>
  </si>
  <si>
    <t>I can draw pictures well.</t>
  </si>
  <si>
    <t>Where is the station?</t>
  </si>
  <si>
    <t>What would you like?</t>
  </si>
  <si>
    <t>Questions：太陽小学校の先生たち</t>
  </si>
  <si>
    <t>I love my town.</t>
  </si>
  <si>
    <t>My Hero</t>
  </si>
  <si>
    <t>Questions：ミーナ先生，ありがとう</t>
  </si>
  <si>
    <t>はるが　きた</t>
    <phoneticPr fontId="1"/>
  </si>
  <si>
    <t>こえに　だして　よもう</t>
    <phoneticPr fontId="1"/>
  </si>
  <si>
    <t>わけを　はなそう</t>
    <phoneticPr fontId="1"/>
  </si>
  <si>
    <t>すきな　こと、なあに</t>
    <phoneticPr fontId="1"/>
  </si>
  <si>
    <t>おはなし　ききたいな</t>
    <phoneticPr fontId="1"/>
  </si>
  <si>
    <t>よく　きいて、はなそう</t>
    <phoneticPr fontId="1"/>
  </si>
  <si>
    <t>おばさんと　おばあさん</t>
    <phoneticPr fontId="1"/>
  </si>
  <si>
    <t>おむすび　ころりん</t>
    <phoneticPr fontId="1"/>
  </si>
  <si>
    <t>なんて　いおうかな</t>
    <phoneticPr fontId="1"/>
  </si>
  <si>
    <t>ことばを　さがそう</t>
    <phoneticPr fontId="1"/>
  </si>
  <si>
    <t>あいうえおで　あそぼう</t>
    <phoneticPr fontId="1"/>
  </si>
  <si>
    <t>こんな　ことが　あったよ</t>
    <phoneticPr fontId="1"/>
  </si>
  <si>
    <t>かく　こと　たのしいな</t>
    <phoneticPr fontId="1"/>
  </si>
  <si>
    <t>はなの　みち</t>
    <phoneticPr fontId="1"/>
  </si>
  <si>
    <t>つぼみ</t>
    <phoneticPr fontId="1"/>
  </si>
  <si>
    <t>としょかんと　なかよし</t>
    <phoneticPr fontId="1"/>
  </si>
  <si>
    <t>どうぞ　よろしく</t>
    <phoneticPr fontId="1"/>
  </si>
  <si>
    <t>としょかんへ　いこう</t>
    <phoneticPr fontId="1"/>
  </si>
  <si>
    <t>おもちやと　おもちゃ</t>
    <phoneticPr fontId="1"/>
  </si>
  <si>
    <t>こんな　もの　みつけたよ</t>
    <phoneticPr fontId="1"/>
  </si>
  <si>
    <t>かきと　かぎ</t>
    <phoneticPr fontId="1"/>
  </si>
  <si>
    <t>おおきく　なった</t>
    <phoneticPr fontId="1"/>
  </si>
  <si>
    <t>うたに　あわせて　あいうえお</t>
    <phoneticPr fontId="1"/>
  </si>
  <si>
    <t>ぶんを　つくろう</t>
    <phoneticPr fontId="1"/>
  </si>
  <si>
    <t>おおきな　かぶ</t>
    <phoneticPr fontId="1"/>
  </si>
  <si>
    <t>ねこと　ねっこ</t>
    <phoneticPr fontId="1"/>
  </si>
  <si>
    <t>こえを　あわせて　よもう</t>
    <phoneticPr fontId="1"/>
  </si>
  <si>
    <t>くじらぐも</t>
    <phoneticPr fontId="1"/>
  </si>
  <si>
    <t>ことばを　たのしもう</t>
    <phoneticPr fontId="1"/>
  </si>
  <si>
    <t>たぬきの　糸車</t>
    <rPh sb="5" eb="7">
      <t>イトグルマ</t>
    </rPh>
    <phoneticPr fontId="1"/>
  </si>
  <si>
    <t>みんなに　しらせよう</t>
    <phoneticPr fontId="1"/>
  </si>
  <si>
    <t>まちがいを　なおそう</t>
    <phoneticPr fontId="1"/>
  </si>
  <si>
    <t>じどう車くらべ</t>
    <rPh sb="3" eb="4">
      <t>シャ</t>
    </rPh>
    <phoneticPr fontId="1"/>
  </si>
  <si>
    <t>日づけと　よう日</t>
    <rPh sb="0" eb="1">
      <t>ヒ</t>
    </rPh>
    <rPh sb="7" eb="8">
      <t>ヒ</t>
    </rPh>
    <phoneticPr fontId="1"/>
  </si>
  <si>
    <t>ことばを　みつけよう</t>
    <phoneticPr fontId="1"/>
  </si>
  <si>
    <t>しらせたいな、見せたいな</t>
    <rPh sb="7" eb="8">
      <t>ミ</t>
    </rPh>
    <phoneticPr fontId="1"/>
  </si>
  <si>
    <t>じどう車ずかんを　つくろう</t>
    <rPh sb="3" eb="4">
      <t>シャ</t>
    </rPh>
    <phoneticPr fontId="1"/>
  </si>
  <si>
    <t>てがみで　しらせよう</t>
    <phoneticPr fontId="1"/>
  </si>
  <si>
    <t>やくそく</t>
    <phoneticPr fontId="1"/>
  </si>
  <si>
    <t>かん字の　はなし</t>
    <rPh sb="2" eb="3">
      <t>ジ</t>
    </rPh>
    <phoneticPr fontId="1"/>
  </si>
  <si>
    <t>かたかなを　かこう</t>
    <phoneticPr fontId="1"/>
  </si>
  <si>
    <t>むかしばなしを　よもう・おかゆの　おなべ</t>
    <phoneticPr fontId="1"/>
  </si>
  <si>
    <t>かたかなを　みつけよう</t>
    <phoneticPr fontId="1"/>
  </si>
  <si>
    <t>どんな　おはなしが　できるかな</t>
    <phoneticPr fontId="1"/>
  </si>
  <si>
    <t>うみの　かくれんぼ</t>
    <phoneticPr fontId="1"/>
  </si>
  <si>
    <t>かずと　かんじ</t>
    <phoneticPr fontId="1"/>
  </si>
  <si>
    <t>なりきって　よもう</t>
    <phoneticPr fontId="1"/>
  </si>
  <si>
    <t>わらしべちょうじゃ</t>
    <phoneticPr fontId="1"/>
  </si>
  <si>
    <t>ずうっと、ずっと、大すきだよ</t>
    <rPh sb="9" eb="10">
      <t>ダイ</t>
    </rPh>
    <phoneticPr fontId="1"/>
  </si>
  <si>
    <t>くわしく　きこう</t>
    <phoneticPr fontId="1"/>
  </si>
  <si>
    <t>かたかなの　かたち</t>
    <phoneticPr fontId="1"/>
  </si>
  <si>
    <t>にて　いる　かん字</t>
    <rPh sb="8" eb="9">
      <t>ジ</t>
    </rPh>
    <phoneticPr fontId="1"/>
  </si>
  <si>
    <t>ことばで　あそぼう</t>
    <phoneticPr fontId="1"/>
  </si>
  <si>
    <t>ことばあそびを　つくろう</t>
    <phoneticPr fontId="1"/>
  </si>
  <si>
    <t>いい　こと　いっぱい、一年生</t>
    <rPh sb="11" eb="14">
      <t>イチネンセイ</t>
    </rPh>
    <phoneticPr fontId="1"/>
  </si>
  <si>
    <t>どうぶつの　赤ちゃん</t>
    <rPh sb="6" eb="7">
      <t>アカ</t>
    </rPh>
    <phoneticPr fontId="1"/>
  </si>
  <si>
    <t>これは、なんでしょう</t>
    <phoneticPr fontId="1"/>
  </si>
  <si>
    <t>ものの　名まえ</t>
    <rPh sb="4" eb="5">
      <t>ナ</t>
    </rPh>
    <phoneticPr fontId="1"/>
  </si>
  <si>
    <t>しょしゃの　やくそく</t>
    <phoneticPr fontId="1"/>
  </si>
  <si>
    <t>「とめ」と「はらい」</t>
    <phoneticPr fontId="1"/>
  </si>
  <si>
    <t>かきじゅん</t>
    <phoneticPr fontId="1"/>
  </si>
  <si>
    <t>じの　かたち</t>
    <phoneticPr fontId="1"/>
  </si>
  <si>
    <t>じぶんの　なまえを　かこう/もじ　たんけんたい</t>
    <phoneticPr fontId="1"/>
  </si>
  <si>
    <t>「はね」</t>
    <phoneticPr fontId="1"/>
  </si>
  <si>
    <t>「まがり」と「おれ」</t>
    <phoneticPr fontId="1"/>
  </si>
  <si>
    <t>ことば</t>
    <phoneticPr fontId="1"/>
  </si>
  <si>
    <t>「むすび」</t>
    <phoneticPr fontId="1"/>
  </si>
  <si>
    <r>
      <t>しょしゃ　ひろげたい</t>
    </r>
    <r>
      <rPr>
        <sz val="6"/>
        <rFont val="ＭＳ Ｐゴシック"/>
        <family val="3"/>
        <charset val="128"/>
      </rPr>
      <t>❶</t>
    </r>
    <phoneticPr fontId="1"/>
  </si>
  <si>
    <t>にて　いる　ひらがな</t>
    <phoneticPr fontId="1"/>
  </si>
  <si>
    <t>かたかなの　かきかた</t>
    <phoneticPr fontId="1"/>
  </si>
  <si>
    <t>「とめ」「はね」「はらい」</t>
    <phoneticPr fontId="1"/>
  </si>
  <si>
    <t>にて　いる　かん字と　かたかな</t>
    <rPh sb="8" eb="9">
      <t>ジ</t>
    </rPh>
    <phoneticPr fontId="1"/>
  </si>
  <si>
    <t>ひらがな　あつまれ</t>
    <phoneticPr fontId="1"/>
  </si>
  <si>
    <t>かたかなの　あつまれ</t>
    <phoneticPr fontId="1"/>
  </si>
  <si>
    <t>「おれ」「まがり」「そり」</t>
    <phoneticPr fontId="1"/>
  </si>
  <si>
    <t>字の　かたち</t>
    <rPh sb="0" eb="1">
      <t>ジ</t>
    </rPh>
    <phoneticPr fontId="1"/>
  </si>
  <si>
    <t>一年生の　まとめ</t>
    <rPh sb="0" eb="3">
      <t>イチネンセイ</t>
    </rPh>
    <phoneticPr fontId="1"/>
  </si>
  <si>
    <t>空に　大きく　かこう</t>
    <rPh sb="0" eb="1">
      <t>ソラ</t>
    </rPh>
    <rPh sb="3" eb="4">
      <t>オオ</t>
    </rPh>
    <phoneticPr fontId="1"/>
  </si>
  <si>
    <t>すごろくトーク</t>
    <phoneticPr fontId="1"/>
  </si>
  <si>
    <t>回文を　たのしもう</t>
    <rPh sb="0" eb="2">
      <t>カイブン</t>
    </rPh>
    <phoneticPr fontId="1"/>
  </si>
  <si>
    <t>かたかなで　書く　言葉</t>
    <rPh sb="6" eb="7">
      <t>カ</t>
    </rPh>
    <rPh sb="9" eb="11">
      <t>コトバ</t>
    </rPh>
    <phoneticPr fontId="1"/>
  </si>
  <si>
    <t>きつねの　おきゃくさま</t>
    <phoneticPr fontId="1"/>
  </si>
  <si>
    <t>つづけてみよう――日記</t>
    <rPh sb="9" eb="11">
      <t>ニッキ</t>
    </rPh>
    <phoneticPr fontId="1"/>
  </si>
  <si>
    <t>画と　書きじゅん</t>
    <rPh sb="0" eb="1">
      <t>カク</t>
    </rPh>
    <rPh sb="3" eb="4">
      <t>カ</t>
    </rPh>
    <phoneticPr fontId="1"/>
  </si>
  <si>
    <t>本で　しらべよう</t>
    <rPh sb="0" eb="1">
      <t>ホン</t>
    </rPh>
    <phoneticPr fontId="1"/>
  </si>
  <si>
    <t>いなばの　しろうさぎ</t>
    <phoneticPr fontId="1"/>
  </si>
  <si>
    <t>ちいさい　おおきい</t>
    <phoneticPr fontId="1"/>
  </si>
  <si>
    <t>一年生で　学んだ　漢字①</t>
    <rPh sb="0" eb="3">
      <t>イチネンセイ</t>
    </rPh>
    <rPh sb="5" eb="6">
      <t>マナ</t>
    </rPh>
    <rPh sb="9" eb="11">
      <t>カンジ</t>
    </rPh>
    <phoneticPr fontId="1"/>
  </si>
  <si>
    <t>「生きものクイズ」で　しらせよう</t>
    <rPh sb="1" eb="2">
      <t>イ</t>
    </rPh>
    <phoneticPr fontId="1"/>
  </si>
  <si>
    <t>うれしく　なる　言葉</t>
    <rPh sb="8" eb="10">
      <t>コトバ</t>
    </rPh>
    <phoneticPr fontId="1"/>
  </si>
  <si>
    <t>はるねこ</t>
    <phoneticPr fontId="1"/>
  </si>
  <si>
    <t>すみれと　あり</t>
    <phoneticPr fontId="1"/>
  </si>
  <si>
    <t>なかまの　言葉と　漢字</t>
    <rPh sb="5" eb="7">
      <t>コトバ</t>
    </rPh>
    <rPh sb="9" eb="11">
      <t>カンジ</t>
    </rPh>
    <phoneticPr fontId="1"/>
  </si>
  <si>
    <t>ひろがる　読書の　せかい</t>
    <rPh sb="5" eb="7">
      <t>ドクショ</t>
    </rPh>
    <phoneticPr fontId="1"/>
  </si>
  <si>
    <t>ひろい　公園</t>
    <rPh sb="4" eb="6">
      <t>コウエン</t>
    </rPh>
    <phoneticPr fontId="1"/>
  </si>
  <si>
    <t>かんさつ発見カード</t>
    <rPh sb="4" eb="6">
      <t>ハッケン</t>
    </rPh>
    <phoneticPr fontId="1"/>
  </si>
  <si>
    <t>「言葉のなかまさがしゲーム」を　しよう</t>
    <rPh sb="1" eb="3">
      <t>コトバ</t>
    </rPh>
    <phoneticPr fontId="1"/>
  </si>
  <si>
    <t>むかしの　うたを　読もう</t>
    <rPh sb="9" eb="10">
      <t>ヨ</t>
    </rPh>
    <phoneticPr fontId="1"/>
  </si>
  <si>
    <t>町の「すてき」をつたえます</t>
    <rPh sb="0" eb="1">
      <t>マチ</t>
    </rPh>
    <phoneticPr fontId="1"/>
  </si>
  <si>
    <t>おもしろいもの、見つけたよ</t>
    <rPh sb="8" eb="9">
      <t>ミ</t>
    </rPh>
    <phoneticPr fontId="1"/>
  </si>
  <si>
    <t>漢字のつかい方と読み方</t>
    <rPh sb="0" eb="2">
      <t>カンジ</t>
    </rPh>
    <rPh sb="6" eb="7">
      <t>カタ</t>
    </rPh>
    <rPh sb="8" eb="9">
      <t>ヨ</t>
    </rPh>
    <rPh sb="10" eb="11">
      <t>カタ</t>
    </rPh>
    <phoneticPr fontId="1"/>
  </si>
  <si>
    <t>てんとうむし</t>
    <phoneticPr fontId="1"/>
  </si>
  <si>
    <t>国語の学習　つながる　ひろがる</t>
    <rPh sb="0" eb="2">
      <t>コクゴ</t>
    </rPh>
    <rPh sb="3" eb="5">
      <t>ガクシュウ</t>
    </rPh>
    <phoneticPr fontId="1"/>
  </si>
  <si>
    <t>「あいうえお」であそぼう</t>
    <phoneticPr fontId="1"/>
  </si>
  <si>
    <t>一年生で学んだ漢字③</t>
    <rPh sb="0" eb="3">
      <t>イチネンセイ</t>
    </rPh>
    <rPh sb="4" eb="5">
      <t>マナ</t>
    </rPh>
    <rPh sb="7" eb="9">
      <t>カンジ</t>
    </rPh>
    <phoneticPr fontId="1"/>
  </si>
  <si>
    <t>二つの漢字でできている言葉</t>
    <rPh sb="0" eb="1">
      <t>フタ</t>
    </rPh>
    <rPh sb="3" eb="5">
      <t>カンジ</t>
    </rPh>
    <rPh sb="11" eb="13">
      <t>コトバ</t>
    </rPh>
    <phoneticPr fontId="1"/>
  </si>
  <si>
    <t>さけが大きくなるまで</t>
    <rPh sb="3" eb="4">
      <t>オオ</t>
    </rPh>
    <phoneticPr fontId="1"/>
  </si>
  <si>
    <t>ないた赤おに</t>
    <rPh sb="3" eb="4">
      <t>アカ</t>
    </rPh>
    <phoneticPr fontId="1"/>
  </si>
  <si>
    <t>ジャンプロケットを作ろう</t>
    <rPh sb="9" eb="10">
      <t>ツク</t>
    </rPh>
    <phoneticPr fontId="1"/>
  </si>
  <si>
    <t>一年生で学んだ漢字②</t>
    <rPh sb="0" eb="3">
      <t>イチネンセイ</t>
    </rPh>
    <rPh sb="4" eb="5">
      <t>マナ</t>
    </rPh>
    <rPh sb="7" eb="9">
      <t>カンジ</t>
    </rPh>
    <phoneticPr fontId="1"/>
  </si>
  <si>
    <t>この間に何があった？</t>
    <rPh sb="2" eb="3">
      <t>アイダ</t>
    </rPh>
    <rPh sb="4" eb="5">
      <t>ナニ</t>
    </rPh>
    <phoneticPr fontId="1"/>
  </si>
  <si>
    <t>「お話びじゅつかん」を作ろう</t>
    <rPh sb="2" eb="3">
      <t>ハナシ</t>
    </rPh>
    <rPh sb="11" eb="12">
      <t>ツク</t>
    </rPh>
    <phoneticPr fontId="1"/>
  </si>
  <si>
    <t>おもちゃのせつめい書を書こう</t>
    <rPh sb="9" eb="10">
      <t>ショ</t>
    </rPh>
    <rPh sb="11" eb="12">
      <t>カ</t>
    </rPh>
    <phoneticPr fontId="1"/>
  </si>
  <si>
    <t>わにのおじいさんのたからもの</t>
    <phoneticPr fontId="1"/>
  </si>
  <si>
    <t>「クラスお楽しみ会」をひらこう</t>
    <rPh sb="5" eb="6">
      <t>タノ</t>
    </rPh>
    <rPh sb="8" eb="9">
      <t>カイ</t>
    </rPh>
    <phoneticPr fontId="1"/>
  </si>
  <si>
    <t>みじかい言葉で</t>
    <rPh sb="4" eb="6">
      <t>コトバ</t>
    </rPh>
    <phoneticPr fontId="1"/>
  </si>
  <si>
    <t>せかいじゅうの海が</t>
    <rPh sb="7" eb="8">
      <t>ウミ</t>
    </rPh>
    <phoneticPr fontId="1"/>
  </si>
  <si>
    <t>同じ読み方の漢字</t>
    <rPh sb="0" eb="1">
      <t>オナ</t>
    </rPh>
    <rPh sb="2" eb="3">
      <t>ヨ</t>
    </rPh>
    <rPh sb="4" eb="5">
      <t>カタ</t>
    </rPh>
    <rPh sb="6" eb="8">
      <t>カンジ</t>
    </rPh>
    <phoneticPr fontId="1"/>
  </si>
  <si>
    <t>アレクサンダとぜんまいねずみ</t>
    <phoneticPr fontId="1"/>
  </si>
  <si>
    <t>かさこじぞう</t>
    <phoneticPr fontId="1"/>
  </si>
  <si>
    <t>こんなことができるようになったよ</t>
    <phoneticPr fontId="1"/>
  </si>
  <si>
    <t>かるたであそぼう</t>
    <phoneticPr fontId="1"/>
  </si>
  <si>
    <t>音や様子をあらわす言葉</t>
    <rPh sb="0" eb="1">
      <t>オト</t>
    </rPh>
    <rPh sb="2" eb="4">
      <t>ヨウス</t>
    </rPh>
    <rPh sb="9" eb="11">
      <t>コトバ</t>
    </rPh>
    <phoneticPr fontId="1"/>
  </si>
  <si>
    <t>おはじきのあそび方</t>
    <rPh sb="8" eb="9">
      <t>カタ</t>
    </rPh>
    <phoneticPr fontId="1"/>
  </si>
  <si>
    <t>組み合わせてできている漢字</t>
    <rPh sb="0" eb="1">
      <t>ク</t>
    </rPh>
    <rPh sb="2" eb="3">
      <t>ア</t>
    </rPh>
    <rPh sb="11" eb="13">
      <t>カンジ</t>
    </rPh>
    <phoneticPr fontId="1"/>
  </si>
  <si>
    <t>主語とじゅつ語</t>
    <rPh sb="0" eb="2">
      <t>シュゴ</t>
    </rPh>
    <rPh sb="6" eb="7">
      <t>ゴ</t>
    </rPh>
    <phoneticPr fontId="1"/>
  </si>
  <si>
    <t>一年生で学んだ漢字④</t>
    <rPh sb="0" eb="3">
      <t>イチネンセイ</t>
    </rPh>
    <rPh sb="4" eb="5">
      <t>マナ</t>
    </rPh>
    <rPh sb="7" eb="9">
      <t>カンジ</t>
    </rPh>
    <phoneticPr fontId="1"/>
  </si>
  <si>
    <t>かん字の学しゅう①</t>
    <rPh sb="2" eb="3">
      <t>ジ</t>
    </rPh>
    <rPh sb="4" eb="5">
      <t>ガク</t>
    </rPh>
    <phoneticPr fontId="1"/>
  </si>
  <si>
    <t>かん字の学しゅう②</t>
    <rPh sb="2" eb="3">
      <t>ジ</t>
    </rPh>
    <rPh sb="4" eb="5">
      <t>ガク</t>
    </rPh>
    <phoneticPr fontId="1"/>
  </si>
  <si>
    <t>かん字の学しゅう③</t>
    <rPh sb="2" eb="3">
      <t>ジ</t>
    </rPh>
    <rPh sb="4" eb="5">
      <t>ガク</t>
    </rPh>
    <phoneticPr fontId="1"/>
  </si>
  <si>
    <t>かん字の学しゅう④</t>
    <rPh sb="2" eb="3">
      <t>ジ</t>
    </rPh>
    <rPh sb="4" eb="5">
      <t>ガク</t>
    </rPh>
    <phoneticPr fontId="1"/>
  </si>
  <si>
    <t>かん字の学しゅう⑤</t>
    <rPh sb="2" eb="3">
      <t>ジ</t>
    </rPh>
    <rPh sb="4" eb="5">
      <t>ガク</t>
    </rPh>
    <phoneticPr fontId="1"/>
  </si>
  <si>
    <t>年がじょう</t>
    <rPh sb="0" eb="1">
      <t>トシ</t>
    </rPh>
    <phoneticPr fontId="1"/>
  </si>
  <si>
    <t>かん字の学しゅう⑦</t>
    <rPh sb="2" eb="3">
      <t>ジ</t>
    </rPh>
    <rPh sb="4" eb="5">
      <t>ガク</t>
    </rPh>
    <phoneticPr fontId="1"/>
  </si>
  <si>
    <t>書いて　つたえ合おう</t>
    <rPh sb="0" eb="1">
      <t>カ</t>
    </rPh>
    <rPh sb="7" eb="8">
      <t>ア</t>
    </rPh>
    <phoneticPr fontId="1"/>
  </si>
  <si>
    <t>よく聞いて、じこしょうかい</t>
    <rPh sb="2" eb="3">
      <t>キ</t>
    </rPh>
    <phoneticPr fontId="1"/>
  </si>
  <si>
    <t>もっと知りたい、友だちのこと・【コラム】きちんとつたえるために</t>
    <rPh sb="3" eb="4">
      <t>シ</t>
    </rPh>
    <rPh sb="8" eb="9">
      <t>トモ</t>
    </rPh>
    <phoneticPr fontId="1"/>
  </si>
  <si>
    <t>気持ちをこめて、「来てください」</t>
    <rPh sb="0" eb="2">
      <t>キモ</t>
    </rPh>
    <rPh sb="9" eb="10">
      <t>キ</t>
    </rPh>
    <phoneticPr fontId="1"/>
  </si>
  <si>
    <t>仕事のくふう、見つけたよ・【コラム】符号など</t>
    <rPh sb="0" eb="2">
      <t>シゴト</t>
    </rPh>
    <rPh sb="7" eb="8">
      <t>ミ</t>
    </rPh>
    <rPh sb="18" eb="20">
      <t>フゴウ</t>
    </rPh>
    <phoneticPr fontId="1"/>
  </si>
  <si>
    <t>どきん</t>
    <phoneticPr fontId="1"/>
  </si>
  <si>
    <t>漢字の音と訓</t>
    <rPh sb="3" eb="4">
      <t>オン</t>
    </rPh>
    <rPh sb="5" eb="6">
      <t>クン</t>
    </rPh>
    <phoneticPr fontId="1"/>
  </si>
  <si>
    <t>夏のくらし</t>
    <rPh sb="0" eb="1">
      <t>ナツ</t>
    </rPh>
    <phoneticPr fontId="1"/>
  </si>
  <si>
    <t>わたしのさいこうの一日・つづけてみよう</t>
    <rPh sb="9" eb="11">
      <t>イチニチ</t>
    </rPh>
    <phoneticPr fontId="1"/>
  </si>
  <si>
    <t>まいごのかぎ</t>
    <phoneticPr fontId="1"/>
  </si>
  <si>
    <t>本で知ったことをクイズにしよう・鳥になったきょうりゅうの話</t>
    <rPh sb="0" eb="1">
      <t>ホン</t>
    </rPh>
    <rPh sb="2" eb="3">
      <t>シ</t>
    </rPh>
    <rPh sb="16" eb="17">
      <t>トリ</t>
    </rPh>
    <rPh sb="28" eb="29">
      <t>ハナシ</t>
    </rPh>
    <phoneticPr fontId="1"/>
  </si>
  <si>
    <t>春風をたどって</t>
    <rPh sb="0" eb="2">
      <t>ハルカゼ</t>
    </rPh>
    <phoneticPr fontId="1"/>
  </si>
  <si>
    <t>文様・こまを楽しむ・【じょうほう】全体と中心</t>
    <rPh sb="0" eb="1">
      <t>ブン</t>
    </rPh>
    <rPh sb="1" eb="2">
      <t>ヨウ</t>
    </rPh>
    <rPh sb="6" eb="7">
      <t>タノ</t>
    </rPh>
    <rPh sb="17" eb="19">
      <t>ゼンタイ</t>
    </rPh>
    <rPh sb="20" eb="22">
      <t>チュウシン</t>
    </rPh>
    <phoneticPr fontId="1"/>
  </si>
  <si>
    <t>俳句を楽しもう</t>
    <rPh sb="0" eb="2">
      <t>ハイク</t>
    </rPh>
    <rPh sb="3" eb="4">
      <t>タノ</t>
    </rPh>
    <phoneticPr fontId="1"/>
  </si>
  <si>
    <t>図書館たんていだん</t>
    <rPh sb="0" eb="3">
      <t>トショカン</t>
    </rPh>
    <phoneticPr fontId="1"/>
  </si>
  <si>
    <t>こそあど言葉を使いこなそう</t>
    <rPh sb="4" eb="6">
      <t>コトバ</t>
    </rPh>
    <rPh sb="7" eb="8">
      <t>ツカ</t>
    </rPh>
    <phoneticPr fontId="1"/>
  </si>
  <si>
    <t>国語辞典を使おう</t>
    <rPh sb="0" eb="4">
      <t>コクゴジテン</t>
    </rPh>
    <rPh sb="5" eb="6">
      <t>ツカ</t>
    </rPh>
    <phoneticPr fontId="1"/>
  </si>
  <si>
    <t>【じょうほう】引用するとき</t>
    <rPh sb="7" eb="9">
      <t>インヨウ</t>
    </rPh>
    <phoneticPr fontId="1"/>
  </si>
  <si>
    <t>春のくらし</t>
    <rPh sb="0" eb="1">
      <t>ハル</t>
    </rPh>
    <phoneticPr fontId="1"/>
  </si>
  <si>
    <t>わたしと小鳥とすずと・夕日がせなかをおしてくる</t>
    <rPh sb="4" eb="6">
      <t>コトリ</t>
    </rPh>
    <rPh sb="11" eb="13">
      <t>ユウヒ</t>
    </rPh>
    <phoneticPr fontId="1"/>
  </si>
  <si>
    <t>ちいちゃんのかげおくり</t>
    <phoneticPr fontId="1"/>
  </si>
  <si>
    <t>すがたをかえる大豆・食べ物のひみつを教えます</t>
    <rPh sb="7" eb="9">
      <t>ダイズ</t>
    </rPh>
    <rPh sb="10" eb="11">
      <t>タ</t>
    </rPh>
    <rPh sb="12" eb="13">
      <t>モノ</t>
    </rPh>
    <rPh sb="18" eb="19">
      <t>オシ</t>
    </rPh>
    <phoneticPr fontId="1"/>
  </si>
  <si>
    <t>三年のとうげ</t>
    <rPh sb="0" eb="2">
      <t>サンネン</t>
    </rPh>
    <phoneticPr fontId="1"/>
  </si>
  <si>
    <t>こんな係がクラスにほしい</t>
    <rPh sb="3" eb="4">
      <t>カカリ</t>
    </rPh>
    <phoneticPr fontId="1"/>
  </si>
  <si>
    <t>修飾語を使って書こう</t>
    <rPh sb="0" eb="3">
      <t>シュウショクゴ</t>
    </rPh>
    <rPh sb="4" eb="5">
      <t>ツカ</t>
    </rPh>
    <rPh sb="7" eb="8">
      <t>カ</t>
    </rPh>
    <phoneticPr fontId="1"/>
  </si>
  <si>
    <t>ことわざ・故事成語</t>
    <rPh sb="5" eb="9">
      <t>コジセイゴ</t>
    </rPh>
    <phoneticPr fontId="1"/>
  </si>
  <si>
    <t>わたしの町のよいところ</t>
    <rPh sb="4" eb="5">
      <t>マチ</t>
    </rPh>
    <phoneticPr fontId="1"/>
  </si>
  <si>
    <t>ポスターを読もう</t>
    <rPh sb="5" eb="6">
      <t>ヨ</t>
    </rPh>
    <phoneticPr fontId="1"/>
  </si>
  <si>
    <t>秋のくらし</t>
    <rPh sb="0" eb="1">
      <t>アキ</t>
    </rPh>
    <phoneticPr fontId="1"/>
  </si>
  <si>
    <t>漢字の意味</t>
    <rPh sb="0" eb="2">
      <t>カンジ</t>
    </rPh>
    <rPh sb="3" eb="5">
      <t>イミ</t>
    </rPh>
    <phoneticPr fontId="1"/>
  </si>
  <si>
    <t>冬のくらし</t>
    <rPh sb="0" eb="1">
      <t>フユ</t>
    </rPh>
    <phoneticPr fontId="1"/>
  </si>
  <si>
    <t>書くことを考えるときは</t>
    <rPh sb="0" eb="1">
      <t>カ</t>
    </rPh>
    <rPh sb="5" eb="6">
      <t>カンガ</t>
    </rPh>
    <phoneticPr fontId="1"/>
  </si>
  <si>
    <t>おすすめの一さつを決めよう</t>
    <rPh sb="5" eb="6">
      <t>イチ</t>
    </rPh>
    <rPh sb="9" eb="10">
      <t>キ</t>
    </rPh>
    <phoneticPr fontId="1"/>
  </si>
  <si>
    <t>短歌を楽しもう</t>
    <rPh sb="0" eb="2">
      <t>タンカ</t>
    </rPh>
    <rPh sb="3" eb="4">
      <t>タノ</t>
    </rPh>
    <phoneticPr fontId="1"/>
  </si>
  <si>
    <t>漢字の組み立て</t>
    <rPh sb="0" eb="2">
      <t>カンジ</t>
    </rPh>
    <rPh sb="3" eb="4">
      <t>ク</t>
    </rPh>
    <rPh sb="5" eb="6">
      <t>タ</t>
    </rPh>
    <phoneticPr fontId="1"/>
  </si>
  <si>
    <t>ローマ字</t>
    <rPh sb="3" eb="4">
      <t>ジ</t>
    </rPh>
    <phoneticPr fontId="1"/>
  </si>
  <si>
    <t>詩のくふうを楽しもう</t>
    <rPh sb="0" eb="1">
      <t>シ</t>
    </rPh>
    <rPh sb="6" eb="7">
      <t>タノ</t>
    </rPh>
    <phoneticPr fontId="1"/>
  </si>
  <si>
    <t>つたわる言葉で表そう</t>
    <rPh sb="4" eb="6">
      <t>コトバ</t>
    </rPh>
    <rPh sb="7" eb="8">
      <t>アラワ</t>
    </rPh>
    <phoneticPr fontId="1"/>
  </si>
  <si>
    <t>モチモチの木</t>
    <phoneticPr fontId="1"/>
  </si>
  <si>
    <t>四まいの絵を使って</t>
    <rPh sb="0" eb="1">
      <t>ヨン</t>
    </rPh>
    <rPh sb="4" eb="5">
      <t>エ</t>
    </rPh>
    <rPh sb="6" eb="7">
      <t>ツカ</t>
    </rPh>
    <phoneticPr fontId="1"/>
  </si>
  <si>
    <t>たから島のぼうけん</t>
    <rPh sb="3" eb="4">
      <t>シマ</t>
    </rPh>
    <phoneticPr fontId="1"/>
  </si>
  <si>
    <t>カンジーはかせの音訓かるた</t>
    <rPh sb="8" eb="10">
      <t>オンクン</t>
    </rPh>
    <phoneticPr fontId="1"/>
  </si>
  <si>
    <t>お気に入りの場所、教えます</t>
    <rPh sb="1" eb="2">
      <t>キ</t>
    </rPh>
    <rPh sb="3" eb="4">
      <t>イ</t>
    </rPh>
    <rPh sb="6" eb="8">
      <t>バショ</t>
    </rPh>
    <rPh sb="9" eb="10">
      <t>オシ</t>
    </rPh>
    <phoneticPr fontId="1"/>
  </si>
  <si>
    <t>三年生をふり返って</t>
    <rPh sb="0" eb="3">
      <t>サンネンセイ</t>
    </rPh>
    <rPh sb="6" eb="7">
      <t>カエ</t>
    </rPh>
    <phoneticPr fontId="1"/>
  </si>
  <si>
    <t>漢字の広場⑤</t>
    <phoneticPr fontId="1"/>
  </si>
  <si>
    <t>ありの行列</t>
    <rPh sb="3" eb="5">
      <t>ギョウレツ</t>
    </rPh>
    <phoneticPr fontId="1"/>
  </si>
  <si>
    <t>点画のしゅるい</t>
    <rPh sb="0" eb="2">
      <t>テンカク</t>
    </rPh>
    <phoneticPr fontId="1"/>
  </si>
  <si>
    <t>「たて画」</t>
    <rPh sb="3" eb="4">
      <t>カク</t>
    </rPh>
    <phoneticPr fontId="1"/>
  </si>
  <si>
    <t>小筆で書いてみよう</t>
    <rPh sb="0" eb="2">
      <t>コフデ</t>
    </rPh>
    <rPh sb="3" eb="4">
      <t>カ</t>
    </rPh>
    <phoneticPr fontId="1"/>
  </si>
  <si>
    <t>「横画」</t>
    <rPh sb="1" eb="2">
      <t>ヨコ</t>
    </rPh>
    <rPh sb="2" eb="3">
      <t>カク</t>
    </rPh>
    <phoneticPr fontId="1"/>
  </si>
  <si>
    <t>「おれ」</t>
    <phoneticPr fontId="1"/>
  </si>
  <si>
    <t>〈こう筆の学習〉書写広げたい❶</t>
    <rPh sb="3" eb="4">
      <t>ヒツ</t>
    </rPh>
    <rPh sb="5" eb="7">
      <t>ガクシュウ</t>
    </rPh>
    <rPh sb="8" eb="10">
      <t>ショシャ</t>
    </rPh>
    <rPh sb="10" eb="11">
      <t>ヒロ</t>
    </rPh>
    <phoneticPr fontId="1"/>
  </si>
  <si>
    <t>力の入れ方</t>
    <rPh sb="0" eb="1">
      <t>チカラ</t>
    </rPh>
    <rPh sb="2" eb="3">
      <t>イ</t>
    </rPh>
    <rPh sb="4" eb="5">
      <t>カタ</t>
    </rPh>
    <phoneticPr fontId="1"/>
  </si>
  <si>
    <t>「点」「はね」</t>
    <rPh sb="1" eb="2">
      <t>テン</t>
    </rPh>
    <phoneticPr fontId="1"/>
  </si>
  <si>
    <t>〈こう筆の学習〉ことば</t>
    <rPh sb="3" eb="4">
      <t>ヒツ</t>
    </rPh>
    <rPh sb="5" eb="7">
      <t>ガクシュウ</t>
    </rPh>
    <phoneticPr fontId="1"/>
  </si>
  <si>
    <t>〈こう筆の学習〉部分の組み立て方</t>
    <rPh sb="8" eb="10">
      <t>ブブン</t>
    </rPh>
    <phoneticPr fontId="1"/>
  </si>
  <si>
    <t>「左はらい」「右はらい」</t>
    <rPh sb="1" eb="2">
      <t>ヒダリ</t>
    </rPh>
    <rPh sb="7" eb="8">
      <t>ミギ</t>
    </rPh>
    <phoneticPr fontId="1"/>
  </si>
  <si>
    <t>「曲がり」</t>
    <rPh sb="1" eb="2">
      <t>マ</t>
    </rPh>
    <phoneticPr fontId="1"/>
  </si>
  <si>
    <t>平がな（丸み）</t>
    <rPh sb="0" eb="1">
      <t>ヒラ</t>
    </rPh>
    <rPh sb="4" eb="5">
      <t>マル</t>
    </rPh>
    <phoneticPr fontId="1"/>
  </si>
  <si>
    <t>〈こう筆の学習〉行の中心</t>
    <rPh sb="3" eb="4">
      <t>ヒツ</t>
    </rPh>
    <rPh sb="5" eb="7">
      <t>ガクシュウ</t>
    </rPh>
    <rPh sb="8" eb="9">
      <t>ギョウ</t>
    </rPh>
    <rPh sb="10" eb="12">
      <t>チュウシン</t>
    </rPh>
    <phoneticPr fontId="1"/>
  </si>
  <si>
    <t>書き初め</t>
    <phoneticPr fontId="1"/>
  </si>
  <si>
    <r>
      <t>三年生のまとめ❶</t>
    </r>
    <r>
      <rPr>
        <sz val="6"/>
        <rFont val="ＭＳ Ｐゴシック"/>
        <family val="3"/>
        <charset val="128"/>
      </rPr>
      <t>➋</t>
    </r>
    <rPh sb="0" eb="3">
      <t>サンネンセイ</t>
    </rPh>
    <phoneticPr fontId="1"/>
  </si>
  <si>
    <t>［もっと知りたい］全国筆・紙・すみ・すずりマップ</t>
    <rPh sb="4" eb="5">
      <t>シ</t>
    </rPh>
    <rPh sb="9" eb="11">
      <t>ゼンコク</t>
    </rPh>
    <rPh sb="11" eb="12">
      <t>フデ</t>
    </rPh>
    <rPh sb="13" eb="14">
      <t>カミ</t>
    </rPh>
    <phoneticPr fontId="1"/>
  </si>
  <si>
    <t>つないで　つないで</t>
    <phoneticPr fontId="1"/>
  </si>
  <si>
    <t>漢字の部首</t>
    <rPh sb="0" eb="2">
      <t>カンジ</t>
    </rPh>
    <rPh sb="3" eb="5">
      <t>ブシュ</t>
    </rPh>
    <phoneticPr fontId="1"/>
  </si>
  <si>
    <t>分類をもとに本を見つけよう</t>
    <rPh sb="0" eb="2">
      <t>ブンルイ</t>
    </rPh>
    <rPh sb="6" eb="7">
      <t>ホン</t>
    </rPh>
    <rPh sb="8" eb="9">
      <t>ミ</t>
    </rPh>
    <phoneticPr fontId="1"/>
  </si>
  <si>
    <t>短歌の世界</t>
    <rPh sb="0" eb="2">
      <t>タンカ</t>
    </rPh>
    <rPh sb="3" eb="5">
      <t>セカイ</t>
    </rPh>
    <phoneticPr fontId="1"/>
  </si>
  <si>
    <t>春のうた/あり</t>
    <rPh sb="0" eb="1">
      <t>ハル</t>
    </rPh>
    <phoneticPr fontId="1"/>
  </si>
  <si>
    <t>三年生で学んだ漢字①</t>
    <rPh sb="0" eb="3">
      <t>サンネンセイ</t>
    </rPh>
    <rPh sb="4" eb="5">
      <t>マナ</t>
    </rPh>
    <rPh sb="7" eb="9">
      <t>カンジ</t>
    </rPh>
    <phoneticPr fontId="1"/>
  </si>
  <si>
    <t>漢字辞典の使い方</t>
    <rPh sb="0" eb="4">
      <t>カンジジテン</t>
    </rPh>
    <rPh sb="5" eb="6">
      <t>ツカ</t>
    </rPh>
    <rPh sb="7" eb="8">
      <t>カタ</t>
    </rPh>
    <phoneticPr fontId="1"/>
  </si>
  <si>
    <t>漢字の音を表す部分</t>
    <rPh sb="3" eb="4">
      <t>オト</t>
    </rPh>
    <rPh sb="5" eb="6">
      <t>アラワ</t>
    </rPh>
    <rPh sb="7" eb="9">
      <t>ブブン</t>
    </rPh>
    <phoneticPr fontId="1"/>
  </si>
  <si>
    <t>ぞうの重さを量る</t>
    <rPh sb="3" eb="4">
      <t>オモ</t>
    </rPh>
    <rPh sb="6" eb="7">
      <t>ハカ</t>
    </rPh>
    <phoneticPr fontId="1"/>
  </si>
  <si>
    <t>メモの取り方のくふう</t>
    <phoneticPr fontId="1"/>
  </si>
  <si>
    <t>都道府県名に用いる漢字</t>
    <rPh sb="0" eb="4">
      <t>トドウフケン</t>
    </rPh>
    <rPh sb="4" eb="5">
      <t>メイ</t>
    </rPh>
    <rPh sb="6" eb="7">
      <t>モチ</t>
    </rPh>
    <rPh sb="9" eb="11">
      <t>カンジ</t>
    </rPh>
    <phoneticPr fontId="1"/>
  </si>
  <si>
    <t>見つけよう、ぴったりの言葉</t>
    <rPh sb="0" eb="1">
      <t>ミ</t>
    </rPh>
    <rPh sb="11" eb="13">
      <t>コトバ</t>
    </rPh>
    <phoneticPr fontId="1"/>
  </si>
  <si>
    <t>花を見つける手がかり</t>
    <rPh sb="0" eb="1">
      <t>ハナ</t>
    </rPh>
    <rPh sb="2" eb="3">
      <t>ミ</t>
    </rPh>
    <rPh sb="6" eb="7">
      <t>テ</t>
    </rPh>
    <phoneticPr fontId="1"/>
  </si>
  <si>
    <t>リーフレットでほうこく</t>
    <phoneticPr fontId="1"/>
  </si>
  <si>
    <t>三年生で学んだ漢字②</t>
    <rPh sb="0" eb="3">
      <t>サンネンセイ</t>
    </rPh>
    <rPh sb="4" eb="5">
      <t>マナ</t>
    </rPh>
    <rPh sb="7" eb="9">
      <t>カンジ</t>
    </rPh>
    <phoneticPr fontId="1"/>
  </si>
  <si>
    <t>分類をもとに本を見つけよう</t>
    <rPh sb="6" eb="7">
      <t>ホン</t>
    </rPh>
    <rPh sb="8" eb="9">
      <t>ミ</t>
    </rPh>
    <phoneticPr fontId="1"/>
  </si>
  <si>
    <t>いろいろな手紙</t>
    <rPh sb="5" eb="7">
      <t>テガミ</t>
    </rPh>
    <phoneticPr fontId="1"/>
  </si>
  <si>
    <t>落語　ぞろぞろ</t>
    <rPh sb="0" eb="2">
      <t>ラクゴ</t>
    </rPh>
    <phoneticPr fontId="1"/>
  </si>
  <si>
    <t>ひろがる読書の世界</t>
    <rPh sb="4" eb="6">
      <t>ドクショ</t>
    </rPh>
    <rPh sb="7" eb="9">
      <t>セカイ</t>
    </rPh>
    <phoneticPr fontId="1"/>
  </si>
  <si>
    <t>写真から読み取る</t>
    <rPh sb="0" eb="2">
      <t>シャシン</t>
    </rPh>
    <rPh sb="4" eb="5">
      <t>ヨ</t>
    </rPh>
    <rPh sb="6" eb="7">
      <t>ト</t>
    </rPh>
    <phoneticPr fontId="1"/>
  </si>
  <si>
    <t>一つの花</t>
    <rPh sb="0" eb="1">
      <t>ヒト</t>
    </rPh>
    <rPh sb="3" eb="4">
      <t>ハナ</t>
    </rPh>
    <phoneticPr fontId="1"/>
  </si>
  <si>
    <t>作ろう学級新聞</t>
    <rPh sb="0" eb="1">
      <t>ツク</t>
    </rPh>
    <rPh sb="3" eb="7">
      <t>ガッキュウシンブン</t>
    </rPh>
    <phoneticPr fontId="1"/>
  </si>
  <si>
    <t>修飾語</t>
    <rPh sb="0" eb="3">
      <t>シュウショクゴ</t>
    </rPh>
    <phoneticPr fontId="1"/>
  </si>
  <si>
    <t>二つのことがらをつなぐ言葉</t>
    <rPh sb="11" eb="13">
      <t>コトバ</t>
    </rPh>
    <phoneticPr fontId="1"/>
  </si>
  <si>
    <t>送りがなのつけ方</t>
    <rPh sb="0" eb="1">
      <t>オク</t>
    </rPh>
    <rPh sb="7" eb="8">
      <t>カタ</t>
    </rPh>
    <phoneticPr fontId="1"/>
  </si>
  <si>
    <t>作ろう！「ショートショート」</t>
    <rPh sb="0" eb="1">
      <t>ツク</t>
    </rPh>
    <phoneticPr fontId="1"/>
  </si>
  <si>
    <t>みんなが楽しめる新スポーツ</t>
    <rPh sb="4" eb="5">
      <t>タノ</t>
    </rPh>
    <rPh sb="8" eb="9">
      <t>シン</t>
    </rPh>
    <phoneticPr fontId="1"/>
  </si>
  <si>
    <t>クラスの「不思議ずかん」を作ろう</t>
    <rPh sb="5" eb="8">
      <t>フシギ</t>
    </rPh>
    <rPh sb="13" eb="14">
      <t>ツク</t>
    </rPh>
    <phoneticPr fontId="1"/>
  </si>
  <si>
    <t>三年生で学んだ漢字③</t>
    <rPh sb="0" eb="3">
      <t>サンネンセイ</t>
    </rPh>
    <rPh sb="4" eb="5">
      <t>マナ</t>
    </rPh>
    <rPh sb="7" eb="9">
      <t>カンジ</t>
    </rPh>
    <phoneticPr fontId="1"/>
  </si>
  <si>
    <t>「月」のつく言葉</t>
    <phoneticPr fontId="1"/>
  </si>
  <si>
    <t>いろいろな意味を表す漢字</t>
    <rPh sb="5" eb="7">
      <t>イミ</t>
    </rPh>
    <rPh sb="8" eb="9">
      <t>アラワ</t>
    </rPh>
    <rPh sb="10" eb="12">
      <t>カンジ</t>
    </rPh>
    <phoneticPr fontId="1"/>
  </si>
  <si>
    <t>故事成語</t>
    <rPh sb="0" eb="4">
      <t>コジセイゴ</t>
    </rPh>
    <phoneticPr fontId="1"/>
  </si>
  <si>
    <t>三年生で学んだ漢字④</t>
    <rPh sb="0" eb="3">
      <t>サンネンセイ</t>
    </rPh>
    <rPh sb="4" eb="5">
      <t>マナ</t>
    </rPh>
    <rPh sb="7" eb="9">
      <t>カンジ</t>
    </rPh>
    <phoneticPr fontId="1"/>
  </si>
  <si>
    <t>ごんぎつね</t>
    <phoneticPr fontId="1"/>
  </si>
  <si>
    <t>いろいろな詩/おおきな木</t>
    <rPh sb="5" eb="6">
      <t>シ</t>
    </rPh>
    <rPh sb="11" eb="12">
      <t>キ</t>
    </rPh>
    <phoneticPr fontId="1"/>
  </si>
  <si>
    <t>「便利」をさがそう</t>
    <phoneticPr fontId="1"/>
  </si>
  <si>
    <t>人形げき　木竜うるし</t>
    <rPh sb="0" eb="2">
      <t>ニンギョウ</t>
    </rPh>
    <rPh sb="5" eb="6">
      <t>キ</t>
    </rPh>
    <rPh sb="6" eb="7">
      <t>リュウ</t>
    </rPh>
    <phoneticPr fontId="1"/>
  </si>
  <si>
    <t>熟語のでき方</t>
    <rPh sb="0" eb="2">
      <t>ジュクゴ</t>
    </rPh>
    <rPh sb="5" eb="6">
      <t>カタ</t>
    </rPh>
    <phoneticPr fontId="1"/>
  </si>
  <si>
    <t>国語の学習　これまで　これから</t>
    <phoneticPr fontId="1"/>
  </si>
  <si>
    <t>三年生で学んだ漢字⑤</t>
    <rPh sb="0" eb="3">
      <t>サンネンセイ</t>
    </rPh>
    <phoneticPr fontId="1"/>
  </si>
  <si>
    <t>自分の成長をふり返って</t>
    <phoneticPr fontId="1"/>
  </si>
  <si>
    <t>くらしを便利にするために</t>
    <rPh sb="4" eb="6">
      <t>ベンリ</t>
    </rPh>
    <phoneticPr fontId="1"/>
  </si>
  <si>
    <t>雪</t>
    <rPh sb="0" eb="1">
      <t>ユキ</t>
    </rPh>
    <phoneticPr fontId="1"/>
  </si>
  <si>
    <t>手話であいさつをしよう</t>
    <rPh sb="0" eb="2">
      <t>シュワ</t>
    </rPh>
    <phoneticPr fontId="1"/>
  </si>
  <si>
    <t>同じ読み方の漢字の使い分け</t>
    <rPh sb="0" eb="1">
      <t>オナ</t>
    </rPh>
    <rPh sb="2" eb="3">
      <t>ヨ</t>
    </rPh>
    <rPh sb="4" eb="5">
      <t>カタ</t>
    </rPh>
    <rPh sb="6" eb="8">
      <t>カンジ</t>
    </rPh>
    <rPh sb="9" eb="10">
      <t>ツカ</t>
    </rPh>
    <rPh sb="11" eb="12">
      <t>ワ</t>
    </rPh>
    <phoneticPr fontId="1"/>
  </si>
  <si>
    <t>「便利」をさがそう</t>
    <rPh sb="1" eb="3">
      <t>ベンリ</t>
    </rPh>
    <phoneticPr fontId="1"/>
  </si>
  <si>
    <t>三年生で学んだ漢字⑥</t>
    <rPh sb="0" eb="3">
      <t>サンネンセイ</t>
    </rPh>
    <rPh sb="4" eb="5">
      <t>マナ</t>
    </rPh>
    <rPh sb="7" eb="9">
      <t>カンジ</t>
    </rPh>
    <phoneticPr fontId="1"/>
  </si>
  <si>
    <t>はじめの学習</t>
    <phoneticPr fontId="1"/>
  </si>
  <si>
    <t>【レッツ・トライ】　かるた</t>
    <phoneticPr fontId="1"/>
  </si>
  <si>
    <t>ひみつの言葉を引き出そう</t>
    <rPh sb="4" eb="6">
      <t>コトバ</t>
    </rPh>
    <rPh sb="7" eb="8">
      <t>ヒ</t>
    </rPh>
    <rPh sb="9" eb="10">
      <t>ダ</t>
    </rPh>
    <phoneticPr fontId="1"/>
  </si>
  <si>
    <t>きいて、きいて、きいてみよう</t>
    <phoneticPr fontId="1"/>
  </si>
  <si>
    <t>見立てる・言葉の意味が分かること</t>
    <rPh sb="0" eb="2">
      <t>ミタ</t>
    </rPh>
    <rPh sb="5" eb="7">
      <t>コトバ</t>
    </rPh>
    <rPh sb="8" eb="10">
      <t>イミ</t>
    </rPh>
    <rPh sb="11" eb="12">
      <t>ワ</t>
    </rPh>
    <phoneticPr fontId="1"/>
  </si>
  <si>
    <t>みんなが使いやすいデザイン</t>
    <rPh sb="4" eb="5">
      <t>ツカ</t>
    </rPh>
    <phoneticPr fontId="1"/>
  </si>
  <si>
    <t>かんがえるのって　おもしろい</t>
    <phoneticPr fontId="1"/>
  </si>
  <si>
    <t>名前を使って、自己しょうかい・続けてみよう</t>
    <rPh sb="0" eb="2">
      <t>ナマエ</t>
    </rPh>
    <rPh sb="3" eb="4">
      <t>ツカ</t>
    </rPh>
    <rPh sb="7" eb="9">
      <t>ジコ</t>
    </rPh>
    <rPh sb="15" eb="16">
      <t>ツヅ</t>
    </rPh>
    <phoneticPr fontId="1"/>
  </si>
  <si>
    <t>日常を十七音で</t>
    <rPh sb="0" eb="2">
      <t>ニチジョウ</t>
    </rPh>
    <rPh sb="3" eb="6">
      <t>ジュウナナオン</t>
    </rPh>
    <phoneticPr fontId="1"/>
  </si>
  <si>
    <t>夏の夜</t>
    <rPh sb="0" eb="1">
      <t>ナツ</t>
    </rPh>
    <rPh sb="2" eb="3">
      <t>ヨル</t>
    </rPh>
    <phoneticPr fontId="1"/>
  </si>
  <si>
    <t>銀色の裏地</t>
    <rPh sb="0" eb="2">
      <t>ギンイロ</t>
    </rPh>
    <rPh sb="3" eb="5">
      <t>ウラジ</t>
    </rPh>
    <phoneticPr fontId="1"/>
  </si>
  <si>
    <t>作家で広げるわたしたちの読書・モモ</t>
    <rPh sb="0" eb="2">
      <t>サッカ</t>
    </rPh>
    <rPh sb="3" eb="4">
      <t>ヒロ</t>
    </rPh>
    <rPh sb="12" eb="14">
      <t>ドクショ</t>
    </rPh>
    <phoneticPr fontId="1"/>
  </si>
  <si>
    <t>図書館を使いこなそう</t>
    <rPh sb="4" eb="5">
      <t>ツカ</t>
    </rPh>
    <phoneticPr fontId="1"/>
  </si>
  <si>
    <t>古典の世界（一）</t>
    <rPh sb="0" eb="2">
      <t>コテン</t>
    </rPh>
    <rPh sb="3" eb="5">
      <t>セカイ</t>
    </rPh>
    <rPh sb="6" eb="7">
      <t>イチ</t>
    </rPh>
    <phoneticPr fontId="1"/>
  </si>
  <si>
    <t>漢字の成り立ち</t>
    <rPh sb="0" eb="2">
      <t>カンジ</t>
    </rPh>
    <rPh sb="3" eb="4">
      <t>ナ</t>
    </rPh>
    <rPh sb="5" eb="6">
      <t>タ</t>
    </rPh>
    <phoneticPr fontId="1"/>
  </si>
  <si>
    <t>【情報】目的に応じて引用するとき</t>
    <rPh sb="1" eb="3">
      <t>ジョウホウ</t>
    </rPh>
    <rPh sb="4" eb="6">
      <t>モクテキ</t>
    </rPh>
    <rPh sb="7" eb="8">
      <t>オウ</t>
    </rPh>
    <rPh sb="10" eb="12">
      <t>インヨウ</t>
    </rPh>
    <phoneticPr fontId="1"/>
  </si>
  <si>
    <t>春の空</t>
    <rPh sb="0" eb="1">
      <t>ハル</t>
    </rPh>
    <rPh sb="2" eb="3">
      <t>ソラ</t>
    </rPh>
    <phoneticPr fontId="1"/>
  </si>
  <si>
    <t>かぼちゃのつるが・われは草なり</t>
    <rPh sb="12" eb="13">
      <t>クサ</t>
    </rPh>
    <phoneticPr fontId="1"/>
  </si>
  <si>
    <t>たずねびと</t>
    <phoneticPr fontId="1"/>
  </si>
  <si>
    <t>浦島太郎――「御伽草子」より</t>
    <rPh sb="0" eb="4">
      <t>ウラシマタロウ</t>
    </rPh>
    <rPh sb="7" eb="8">
      <t>オ</t>
    </rPh>
    <rPh sb="8" eb="9">
      <t>カ</t>
    </rPh>
    <rPh sb="9" eb="10">
      <t>クサ</t>
    </rPh>
    <phoneticPr fontId="1"/>
  </si>
  <si>
    <t>古典の世界（二）</t>
    <rPh sb="0" eb="2">
      <t>コテン</t>
    </rPh>
    <rPh sb="3" eb="5">
      <t>セカイ</t>
    </rPh>
    <rPh sb="6" eb="7">
      <t>ニ</t>
    </rPh>
    <phoneticPr fontId="1"/>
  </si>
  <si>
    <t>どちらを選びますか</t>
    <rPh sb="4" eb="5">
      <t>エラ</t>
    </rPh>
    <phoneticPr fontId="1"/>
  </si>
  <si>
    <t>方言と共通語</t>
    <rPh sb="0" eb="2">
      <t>ホウゲン</t>
    </rPh>
    <rPh sb="3" eb="6">
      <t>キョウツウゴ</t>
    </rPh>
    <phoneticPr fontId="1"/>
  </si>
  <si>
    <t>固有種が教えてくれること・自然環境を守るために・【コラム】統計資料の読み方</t>
    <rPh sb="0" eb="3">
      <t>コユウシュ</t>
    </rPh>
    <rPh sb="4" eb="5">
      <t>オシ</t>
    </rPh>
    <rPh sb="13" eb="15">
      <t>シゼン</t>
    </rPh>
    <rPh sb="15" eb="17">
      <t>カンキョウ</t>
    </rPh>
    <rPh sb="18" eb="19">
      <t>マモ</t>
    </rPh>
    <rPh sb="29" eb="33">
      <t>トウケイシリョウ</t>
    </rPh>
    <rPh sb="34" eb="35">
      <t>ヨ</t>
    </rPh>
    <rPh sb="36" eb="37">
      <t>カタ</t>
    </rPh>
    <phoneticPr fontId="1"/>
  </si>
  <si>
    <t>やなせたかし――アンパンマンの勇気</t>
    <rPh sb="15" eb="17">
      <t>ユウキ</t>
    </rPh>
    <phoneticPr fontId="1"/>
  </si>
  <si>
    <t>文章に説得力をもたせるには</t>
    <rPh sb="0" eb="2">
      <t>ブンショウ</t>
    </rPh>
    <rPh sb="3" eb="6">
      <t>セットクリョク</t>
    </rPh>
    <phoneticPr fontId="1"/>
  </si>
  <si>
    <t>秋の夕</t>
    <rPh sb="0" eb="1">
      <t>アキ</t>
    </rPh>
    <rPh sb="2" eb="3">
      <t>ユウ</t>
    </rPh>
    <phoneticPr fontId="1"/>
  </si>
  <si>
    <t>カンジー博士の暗号解読</t>
    <rPh sb="4" eb="6">
      <t>ハカセ</t>
    </rPh>
    <rPh sb="7" eb="9">
      <t>アンゴウ</t>
    </rPh>
    <rPh sb="9" eb="11">
      <t>カイドク</t>
    </rPh>
    <phoneticPr fontId="1"/>
  </si>
  <si>
    <t>あなたは、どう考える</t>
    <rPh sb="7" eb="8">
      <t>カンガ</t>
    </rPh>
    <phoneticPr fontId="1"/>
  </si>
  <si>
    <t>よりよい学校生活のために・【コラム】意見が対立したときには</t>
    <rPh sb="4" eb="8">
      <t>ガッコウセイカツ</t>
    </rPh>
    <rPh sb="18" eb="20">
      <t>イケン</t>
    </rPh>
    <rPh sb="21" eb="23">
      <t>タイリツ</t>
    </rPh>
    <phoneticPr fontId="1"/>
  </si>
  <si>
    <t>冬の朝</t>
    <rPh sb="0" eb="1">
      <t>フユ</t>
    </rPh>
    <rPh sb="2" eb="3">
      <t>アサ</t>
    </rPh>
    <phoneticPr fontId="1"/>
  </si>
  <si>
    <t>好きな詩のよさを伝えよう</t>
    <rPh sb="0" eb="1">
      <t>ス</t>
    </rPh>
    <rPh sb="3" eb="4">
      <t>シ</t>
    </rPh>
    <rPh sb="8" eb="9">
      <t>ツタ</t>
    </rPh>
    <phoneticPr fontId="1"/>
  </si>
  <si>
    <t>言葉を使い分けよう</t>
    <rPh sb="0" eb="2">
      <t>コトバ</t>
    </rPh>
    <rPh sb="3" eb="4">
      <t>ツカ</t>
    </rPh>
    <rPh sb="5" eb="6">
      <t>ワ</t>
    </rPh>
    <phoneticPr fontId="1"/>
  </si>
  <si>
    <t>「子ども未来科」で何をする</t>
    <rPh sb="1" eb="2">
      <t>コ</t>
    </rPh>
    <rPh sb="4" eb="6">
      <t>ミライ</t>
    </rPh>
    <rPh sb="6" eb="7">
      <t>カ</t>
    </rPh>
    <rPh sb="9" eb="10">
      <t>ナニ</t>
    </rPh>
    <phoneticPr fontId="1"/>
  </si>
  <si>
    <t>言葉でスケッチ</t>
    <phoneticPr fontId="1"/>
  </si>
  <si>
    <t>もう一つの物語</t>
    <rPh sb="2" eb="3">
      <t>ヒト</t>
    </rPh>
    <rPh sb="5" eb="7">
      <t>モノガタリ</t>
    </rPh>
    <phoneticPr fontId="1"/>
  </si>
  <si>
    <t>熟語の読み方</t>
    <rPh sb="0" eb="2">
      <t>ジュクゴ</t>
    </rPh>
    <rPh sb="3" eb="4">
      <t>ヨ</t>
    </rPh>
    <rPh sb="5" eb="6">
      <t>カタ</t>
    </rPh>
    <phoneticPr fontId="1"/>
  </si>
  <si>
    <t>五年生をふり返って</t>
    <rPh sb="0" eb="3">
      <t>ゴネンセイ</t>
    </rPh>
    <rPh sb="6" eb="7">
      <t>カエ</t>
    </rPh>
    <phoneticPr fontId="1"/>
  </si>
  <si>
    <t>想像力をスイッチを入れよう</t>
    <rPh sb="0" eb="3">
      <t>ソウゾウリョク</t>
    </rPh>
    <rPh sb="9" eb="10">
      <t>イ</t>
    </rPh>
    <phoneticPr fontId="1"/>
  </si>
  <si>
    <t>複合語</t>
    <rPh sb="0" eb="3">
      <t>フクゴウゴ</t>
    </rPh>
    <phoneticPr fontId="1"/>
  </si>
  <si>
    <t>自分との対話</t>
    <rPh sb="0" eb="2">
      <t>ジブン</t>
    </rPh>
    <rPh sb="4" eb="6">
      <t>タイワ</t>
    </rPh>
    <phoneticPr fontId="1"/>
  </si>
  <si>
    <t>パネルディスカッション――地域の防災</t>
    <rPh sb="13" eb="15">
      <t>チイキ</t>
    </rPh>
    <rPh sb="16" eb="18">
      <t>ボウサイ</t>
    </rPh>
    <phoneticPr fontId="1"/>
  </si>
  <si>
    <t>風景　純銀もざいく</t>
    <phoneticPr fontId="1"/>
  </si>
  <si>
    <t>主語と述語の対応をかくにんしよう</t>
    <rPh sb="0" eb="2">
      <t>シュゴ</t>
    </rPh>
    <rPh sb="3" eb="5">
      <t>ジュツゴ</t>
    </rPh>
    <rPh sb="6" eb="8">
      <t>タイオウ</t>
    </rPh>
    <phoneticPr fontId="1"/>
  </si>
  <si>
    <t>みんなで作ろうパンフレット</t>
    <rPh sb="4" eb="5">
      <t>ツク</t>
    </rPh>
    <phoneticPr fontId="1"/>
  </si>
  <si>
    <t>地域の施設を活用しよう</t>
    <rPh sb="0" eb="2">
      <t>チイキ</t>
    </rPh>
    <rPh sb="3" eb="5">
      <t>シセツ</t>
    </rPh>
    <rPh sb="6" eb="8">
      <t>カツヨウ</t>
    </rPh>
    <phoneticPr fontId="1"/>
  </si>
  <si>
    <t>三字以上の熟語の構成</t>
    <rPh sb="0" eb="4">
      <t>サンジイジョウ</t>
    </rPh>
    <rPh sb="5" eb="7">
      <t>ジュクゴ</t>
    </rPh>
    <rPh sb="8" eb="10">
      <t>コウセイ</t>
    </rPh>
    <phoneticPr fontId="1"/>
  </si>
  <si>
    <t>考えを図や表に</t>
    <rPh sb="0" eb="1">
      <t>カンガ</t>
    </rPh>
    <rPh sb="3" eb="4">
      <t>ズ</t>
    </rPh>
    <rPh sb="5" eb="6">
      <t>ヒョウ</t>
    </rPh>
    <phoneticPr fontId="1"/>
  </si>
  <si>
    <t>五年生で学んだ漢字①</t>
    <rPh sb="0" eb="3">
      <t>ゴネンセイ</t>
    </rPh>
    <rPh sb="4" eb="5">
      <t>マナ</t>
    </rPh>
    <rPh sb="7" eb="9">
      <t>カンジ</t>
    </rPh>
    <phoneticPr fontId="1"/>
  </si>
  <si>
    <t>アイスは暑いほどおいしい？――グラフの読み取り</t>
    <rPh sb="4" eb="5">
      <t>アツ</t>
    </rPh>
    <rPh sb="19" eb="20">
      <t>ヨ</t>
    </rPh>
    <rPh sb="21" eb="22">
      <t>ト</t>
    </rPh>
    <phoneticPr fontId="1"/>
  </si>
  <si>
    <t>複数の意味をもつ漢字</t>
    <rPh sb="0" eb="2">
      <t>フクスウ</t>
    </rPh>
    <rPh sb="3" eb="5">
      <t>イミ</t>
    </rPh>
    <rPh sb="8" eb="10">
      <t>カンジ</t>
    </rPh>
    <phoneticPr fontId="1"/>
  </si>
  <si>
    <t>雪は新しいエネルギー――未来へつなぐエネルギー社会</t>
    <rPh sb="0" eb="1">
      <t>ユキ</t>
    </rPh>
    <rPh sb="2" eb="3">
      <t>アタラ</t>
    </rPh>
    <rPh sb="12" eb="14">
      <t>ミライ</t>
    </rPh>
    <rPh sb="23" eb="25">
      <t>シャカイ</t>
    </rPh>
    <phoneticPr fontId="1"/>
  </si>
  <si>
    <t>五年生で学んだ漢字②</t>
    <rPh sb="0" eb="3">
      <t>ゴネンセイ</t>
    </rPh>
    <rPh sb="4" eb="5">
      <t>マナ</t>
    </rPh>
    <rPh sb="7" eb="9">
      <t>カンジ</t>
    </rPh>
    <phoneticPr fontId="1"/>
  </si>
  <si>
    <t>聞かせて！「とっておき」の話</t>
    <rPh sb="0" eb="1">
      <t>キ</t>
    </rPh>
    <rPh sb="13" eb="14">
      <t>ハナシ</t>
    </rPh>
    <phoneticPr fontId="1"/>
  </si>
  <si>
    <t>音を表す部分</t>
    <rPh sb="0" eb="1">
      <t>オト</t>
    </rPh>
    <rPh sb="2" eb="3">
      <t>アラワ</t>
    </rPh>
    <rPh sb="4" eb="6">
      <t>ブブン</t>
    </rPh>
    <phoneticPr fontId="1"/>
  </si>
  <si>
    <t>「読書タイムライン」を作って交流しよう</t>
    <rPh sb="1" eb="3">
      <t>ドクショ</t>
    </rPh>
    <rPh sb="11" eb="12">
      <t>ツク</t>
    </rPh>
    <rPh sb="14" eb="16">
      <t>コウリュウ</t>
    </rPh>
    <phoneticPr fontId="1"/>
  </si>
  <si>
    <t>イナゴ</t>
    <phoneticPr fontId="1"/>
  </si>
  <si>
    <t>五年生で学んだ漢字④</t>
    <rPh sb="0" eb="3">
      <t>ゴネンセイ</t>
    </rPh>
    <rPh sb="4" eb="5">
      <t>マナ</t>
    </rPh>
    <rPh sb="7" eb="9">
      <t>カンジ</t>
    </rPh>
    <phoneticPr fontId="1"/>
  </si>
  <si>
    <t>その場にふさわしい言い方</t>
    <rPh sb="2" eb="3">
      <t>バ</t>
    </rPh>
    <rPh sb="9" eb="10">
      <t>イ</t>
    </rPh>
    <rPh sb="11" eb="12">
      <t>カタ</t>
    </rPh>
    <phoneticPr fontId="1"/>
  </si>
  <si>
    <t>十二歳の主張</t>
    <rPh sb="0" eb="3">
      <t>ジュウニサイ</t>
    </rPh>
    <rPh sb="4" eb="6">
      <t>シュチョウ</t>
    </rPh>
    <phoneticPr fontId="1"/>
  </si>
  <si>
    <t>紙風船</t>
    <rPh sb="0" eb="3">
      <t>カミフウセン</t>
    </rPh>
    <phoneticPr fontId="1"/>
  </si>
  <si>
    <t>あなたは作家</t>
    <rPh sb="4" eb="6">
      <t>サッカ</t>
    </rPh>
    <phoneticPr fontId="1"/>
  </si>
  <si>
    <t>「迷う」</t>
    <rPh sb="1" eb="2">
      <t>マヨ</t>
    </rPh>
    <phoneticPr fontId="1"/>
  </si>
  <si>
    <t>なぜ、わかり合えなかったのかな？</t>
    <rPh sb="6" eb="7">
      <t>ア</t>
    </rPh>
    <phoneticPr fontId="1"/>
  </si>
  <si>
    <t>「うれしさ」って何？――哲学対話をしよう</t>
    <rPh sb="8" eb="9">
      <t>ナニ</t>
    </rPh>
    <rPh sb="12" eb="14">
      <t>テツガク</t>
    </rPh>
    <rPh sb="14" eb="16">
      <t>タイワ</t>
    </rPh>
    <phoneticPr fontId="1"/>
  </si>
  <si>
    <t>六年間の思い出をつづろう――卒業文集</t>
    <rPh sb="0" eb="3">
      <t>ロクネンカン</t>
    </rPh>
    <rPh sb="4" eb="5">
      <t>オモ</t>
    </rPh>
    <rPh sb="6" eb="7">
      <t>デ</t>
    </rPh>
    <rPh sb="14" eb="18">
      <t>ソツギョウブンシュウ</t>
    </rPh>
    <phoneticPr fontId="1"/>
  </si>
  <si>
    <t>熟語の使い分け</t>
    <rPh sb="0" eb="2">
      <t>ジュクゴ</t>
    </rPh>
    <rPh sb="3" eb="4">
      <t>ツカ</t>
    </rPh>
    <rPh sb="5" eb="6">
      <t>ワ</t>
    </rPh>
    <phoneticPr fontId="1"/>
  </si>
  <si>
    <t>五年生で学んだ漢字③</t>
    <rPh sb="0" eb="3">
      <t>ゴネンセイ</t>
    </rPh>
    <rPh sb="4" eb="5">
      <t>マナ</t>
    </rPh>
    <rPh sb="7" eb="9">
      <t>カンジ</t>
    </rPh>
    <phoneticPr fontId="1"/>
  </si>
  <si>
    <t>津田梅子――未来をきりひらく「人」への思い</t>
    <rPh sb="0" eb="4">
      <t>ツダウメコ</t>
    </rPh>
    <rPh sb="6" eb="8">
      <t>ミライ</t>
    </rPh>
    <rPh sb="15" eb="16">
      <t>ヒト</t>
    </rPh>
    <rPh sb="19" eb="20">
      <t>オモ</t>
    </rPh>
    <phoneticPr fontId="1"/>
  </si>
  <si>
    <t>同じ訓をもつ漢字</t>
    <rPh sb="0" eb="1">
      <t>オナ</t>
    </rPh>
    <rPh sb="2" eb="3">
      <t>クン</t>
    </rPh>
    <rPh sb="6" eb="8">
      <t>カンジ</t>
    </rPh>
    <phoneticPr fontId="1"/>
  </si>
  <si>
    <t>五年生で学んだ漢字⑤</t>
    <rPh sb="0" eb="3">
      <t>ゴネンセイ</t>
    </rPh>
    <rPh sb="4" eb="5">
      <t>マナ</t>
    </rPh>
    <rPh sb="7" eb="9">
      <t>カンジ</t>
    </rPh>
    <phoneticPr fontId="1"/>
  </si>
  <si>
    <t>さまざまな読み方/特別な読み方の言葉</t>
    <rPh sb="5" eb="6">
      <t>ヨ</t>
    </rPh>
    <rPh sb="7" eb="8">
      <t>カタ</t>
    </rPh>
    <rPh sb="9" eb="11">
      <t>トクベツ</t>
    </rPh>
    <rPh sb="12" eb="13">
      <t>ヨ</t>
    </rPh>
    <rPh sb="14" eb="15">
      <t>カタ</t>
    </rPh>
    <rPh sb="16" eb="18">
      <t>コトバ</t>
    </rPh>
    <phoneticPr fontId="1"/>
  </si>
  <si>
    <t>はじめの学習</t>
    <rPh sb="4" eb="6">
      <t>ガクシュウ</t>
    </rPh>
    <phoneticPr fontId="1"/>
  </si>
  <si>
    <t>部分の組み立て方❶（にょう）</t>
    <rPh sb="0" eb="2">
      <t>ブブン</t>
    </rPh>
    <rPh sb="3" eb="4">
      <t>ク</t>
    </rPh>
    <rPh sb="5" eb="6">
      <t>タ</t>
    </rPh>
    <rPh sb="7" eb="8">
      <t>カタ</t>
    </rPh>
    <phoneticPr fontId="1"/>
  </si>
  <si>
    <t>〈こう筆の学習〉書くときの速さ</t>
    <rPh sb="3" eb="4">
      <t>ヒツ</t>
    </rPh>
    <rPh sb="5" eb="7">
      <t>ガクシュウ</t>
    </rPh>
    <rPh sb="8" eb="9">
      <t>カ</t>
    </rPh>
    <rPh sb="13" eb="14">
      <t>ハヤ</t>
    </rPh>
    <phoneticPr fontId="1"/>
  </si>
  <si>
    <t>点画のつながりと字形</t>
    <rPh sb="0" eb="2">
      <t>テンカク</t>
    </rPh>
    <rPh sb="8" eb="10">
      <t>ジケイ</t>
    </rPh>
    <phoneticPr fontId="1"/>
  </si>
  <si>
    <t>〈こう筆の学習〉部分の組み立て方➋</t>
    <rPh sb="3" eb="4">
      <t>ヒツ</t>
    </rPh>
    <rPh sb="5" eb="7">
      <t>ガクシュウ</t>
    </rPh>
    <rPh sb="8" eb="10">
      <t>ブブン</t>
    </rPh>
    <rPh sb="11" eb="12">
      <t>ク</t>
    </rPh>
    <rPh sb="13" eb="14">
      <t>タ</t>
    </rPh>
    <rPh sb="15" eb="16">
      <t>カタ</t>
    </rPh>
    <phoneticPr fontId="1"/>
  </si>
  <si>
    <t>〈こう筆の学習〉手書きの力</t>
    <rPh sb="3" eb="4">
      <t>ヒツ</t>
    </rPh>
    <rPh sb="5" eb="7">
      <t>ガクシュウ</t>
    </rPh>
    <rPh sb="8" eb="10">
      <t>テガ</t>
    </rPh>
    <rPh sb="12" eb="13">
      <t>チカラ</t>
    </rPh>
    <phoneticPr fontId="1"/>
  </si>
  <si>
    <t>筆順と字形</t>
    <rPh sb="0" eb="2">
      <t>ヒツジュン</t>
    </rPh>
    <rPh sb="3" eb="5">
      <t>ジケイ</t>
    </rPh>
    <phoneticPr fontId="1"/>
  </si>
  <si>
    <t>用紙に合った文字の大きさ</t>
    <rPh sb="0" eb="2">
      <t>ヨウシ</t>
    </rPh>
    <rPh sb="3" eb="4">
      <t>ア</t>
    </rPh>
    <rPh sb="6" eb="8">
      <t>モジ</t>
    </rPh>
    <rPh sb="9" eb="10">
      <t>オオ</t>
    </rPh>
    <phoneticPr fontId="1"/>
  </si>
  <si>
    <t>〈こう筆の学習〉めざせ！新聞記者</t>
    <rPh sb="3" eb="4">
      <t>ヒツ</t>
    </rPh>
    <rPh sb="5" eb="7">
      <t>ガクシュウ</t>
    </rPh>
    <rPh sb="12" eb="14">
      <t>シンブン</t>
    </rPh>
    <rPh sb="14" eb="16">
      <t>キシャ</t>
    </rPh>
    <phoneticPr fontId="1"/>
  </si>
  <si>
    <t>文字の大きさ（漢字の仮名）</t>
    <rPh sb="0" eb="2">
      <t>モジ</t>
    </rPh>
    <rPh sb="3" eb="4">
      <t>オオ</t>
    </rPh>
    <rPh sb="7" eb="9">
      <t>カンジ</t>
    </rPh>
    <rPh sb="10" eb="12">
      <t>カナ</t>
    </rPh>
    <phoneticPr fontId="1"/>
  </si>
  <si>
    <t>書き初め</t>
    <rPh sb="0" eb="1">
      <t>カ</t>
    </rPh>
    <rPh sb="2" eb="3">
      <t>ゾ</t>
    </rPh>
    <phoneticPr fontId="1"/>
  </si>
  <si>
    <t>五年生のまとめ❶➋</t>
    <rPh sb="0" eb="3">
      <t>ゴネンセイ</t>
    </rPh>
    <phoneticPr fontId="1"/>
  </si>
  <si>
    <t>〈こう筆の学習〉六年生を送る会に向けて</t>
    <rPh sb="3" eb="4">
      <t>ヒツ</t>
    </rPh>
    <rPh sb="5" eb="7">
      <t>ガクシュウ</t>
    </rPh>
    <rPh sb="8" eb="11">
      <t>ロクネンセイ</t>
    </rPh>
    <rPh sb="12" eb="13">
      <t>オク</t>
    </rPh>
    <rPh sb="14" eb="15">
      <t>カイ</t>
    </rPh>
    <rPh sb="16" eb="17">
      <t>ム</t>
    </rPh>
    <phoneticPr fontId="1"/>
  </si>
  <si>
    <r>
      <t>すてきな</t>
    </r>
    <r>
      <rPr>
        <sz val="6"/>
        <rFont val="ＭＳ Ｐゴシック"/>
        <family val="3"/>
        <charset val="128"/>
      </rPr>
      <t>二</t>
    </r>
    <r>
      <rPr>
        <sz val="6"/>
        <rFont val="ＭＳ Ｐゴシック"/>
        <family val="3"/>
        <charset val="128"/>
        <scheme val="minor"/>
      </rPr>
      <t>年生</t>
    </r>
    <rPh sb="4" eb="5">
      <t>2</t>
    </rPh>
    <rPh sb="5" eb="7">
      <t>ネンセイ</t>
    </rPh>
    <phoneticPr fontId="1"/>
  </si>
  <si>
    <t>「よく考えすすんで学ぶ子」の育成
【学校名】　江戸川区立西一之江小学校</t>
    <rPh sb="14" eb="16">
      <t>イクセイ</t>
    </rPh>
    <rPh sb="28" eb="32">
      <t>ニシイチノエ</t>
    </rPh>
    <rPh sb="32" eb="35">
      <t>ショウガッコウ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</si>
</sst>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18" xfId="0" applyFont="1" applyBorder="1">
      <alignment vertical="center"/>
    </xf>
    <xf numFmtId="0" fontId="6" fillId="0" borderId="18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13" fontId="8" fillId="0" borderId="10" xfId="0" applyNumberFormat="1" applyFont="1" applyBorder="1" applyAlignment="1">
      <alignment vertical="center" shrinkToFit="1"/>
    </xf>
    <xf numFmtId="0" fontId="8" fillId="2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shrinkToFit="1"/>
    </xf>
    <xf numFmtId="0" fontId="8" fillId="0" borderId="34" xfId="0" applyNumberFormat="1" applyFont="1" applyBorder="1" applyAlignment="1">
      <alignment vertical="center" shrinkToFit="1"/>
    </xf>
    <xf numFmtId="0" fontId="8" fillId="0" borderId="5" xfId="0" applyNumberFormat="1" applyFont="1" applyBorder="1" applyAlignment="1">
      <alignment vertical="center" shrinkToFit="1"/>
    </xf>
    <xf numFmtId="13" fontId="8" fillId="0" borderId="5" xfId="0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5" xfId="0" applyFont="1" applyBorder="1">
      <alignment vertical="center"/>
    </xf>
    <xf numFmtId="0" fontId="12" fillId="3" borderId="5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left" vertical="top" wrapText="1"/>
    </xf>
    <xf numFmtId="0" fontId="13" fillId="3" borderId="6" xfId="0" applyFont="1" applyFill="1" applyBorder="1" applyAlignment="1">
      <alignment horizontal="left" vertical="top" wrapText="1"/>
    </xf>
    <xf numFmtId="0" fontId="13" fillId="3" borderId="46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vertical="center" shrinkToFit="1"/>
    </xf>
    <xf numFmtId="0" fontId="13" fillId="3" borderId="55" xfId="0" applyFont="1" applyFill="1" applyBorder="1" applyAlignment="1">
      <alignment horizontal="left" vertical="top" wrapText="1"/>
    </xf>
    <xf numFmtId="0" fontId="7" fillId="0" borderId="35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13" fillId="3" borderId="56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vertical="center" shrinkToFit="1"/>
    </xf>
    <xf numFmtId="0" fontId="13" fillId="3" borderId="57" xfId="0" applyFont="1" applyFill="1" applyBorder="1" applyAlignment="1">
      <alignment horizontal="left" vertical="top" wrapText="1"/>
    </xf>
    <xf numFmtId="0" fontId="7" fillId="0" borderId="34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13" fillId="3" borderId="58" xfId="0" applyFont="1" applyFill="1" applyBorder="1" applyAlignment="1">
      <alignment horizontal="left" vertical="top" wrapText="1"/>
    </xf>
    <xf numFmtId="0" fontId="7" fillId="0" borderId="21" xfId="0" applyFont="1" applyBorder="1" applyAlignment="1">
      <alignment vertical="center" shrinkToFit="1"/>
    </xf>
    <xf numFmtId="0" fontId="13" fillId="3" borderId="37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13" fillId="3" borderId="62" xfId="0" applyFont="1" applyFill="1" applyBorder="1" applyAlignment="1">
      <alignment horizontal="left" vertical="top" wrapText="1"/>
    </xf>
    <xf numFmtId="0" fontId="13" fillId="3" borderId="41" xfId="0" applyFont="1" applyFill="1" applyBorder="1" applyAlignment="1">
      <alignment horizontal="left" vertical="top" wrapText="1"/>
    </xf>
    <xf numFmtId="0" fontId="10" fillId="0" borderId="8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0" fillId="0" borderId="21" xfId="0" applyFont="1" applyBorder="1" applyAlignment="1">
      <alignment vertical="center" shrinkToFit="1"/>
    </xf>
    <xf numFmtId="0" fontId="10" fillId="0" borderId="22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2" fillId="0" borderId="6" xfId="0" applyFont="1" applyBorder="1">
      <alignment vertical="center"/>
    </xf>
    <xf numFmtId="0" fontId="10" fillId="0" borderId="35" xfId="0" applyFont="1" applyBorder="1" applyAlignment="1">
      <alignment vertical="center" shrinkToFit="1"/>
    </xf>
    <xf numFmtId="0" fontId="10" fillId="0" borderId="34" xfId="0" applyFont="1" applyBorder="1" applyAlignment="1">
      <alignment vertical="center" shrinkToFit="1"/>
    </xf>
    <xf numFmtId="0" fontId="10" fillId="0" borderId="5" xfId="0" applyFont="1" applyBorder="1" applyAlignment="1">
      <alignment horizontal="righ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34" xfId="0" applyFont="1" applyBorder="1" applyAlignment="1">
      <alignment horizontal="right" vertical="center" shrinkToFit="1"/>
    </xf>
    <xf numFmtId="0" fontId="7" fillId="0" borderId="16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7" fillId="0" borderId="43" xfId="0" applyFont="1" applyBorder="1" applyAlignment="1">
      <alignment vertical="center" shrinkToFit="1"/>
    </xf>
    <xf numFmtId="0" fontId="13" fillId="0" borderId="0" xfId="0" applyFont="1">
      <alignment vertical="center"/>
    </xf>
    <xf numFmtId="0" fontId="13" fillId="0" borderId="6" xfId="0" applyFont="1" applyBorder="1">
      <alignment vertical="center"/>
    </xf>
    <xf numFmtId="0" fontId="13" fillId="0" borderId="5" xfId="0" applyFont="1" applyBorder="1">
      <alignment vertical="center"/>
    </xf>
    <xf numFmtId="0" fontId="7" fillId="0" borderId="47" xfId="0" applyFont="1" applyBorder="1" applyAlignment="1">
      <alignment vertical="center" shrinkToFit="1"/>
    </xf>
    <xf numFmtId="0" fontId="13" fillId="3" borderId="48" xfId="0" applyFont="1" applyFill="1" applyBorder="1" applyAlignment="1">
      <alignment horizontal="left" vertical="top" wrapText="1"/>
    </xf>
    <xf numFmtId="0" fontId="7" fillId="0" borderId="48" xfId="0" applyFont="1" applyBorder="1" applyAlignment="1">
      <alignment vertical="center" shrinkToFit="1"/>
    </xf>
    <xf numFmtId="0" fontId="13" fillId="3" borderId="49" xfId="0" applyFont="1" applyFill="1" applyBorder="1" applyAlignment="1">
      <alignment horizontal="left" vertical="top" wrapText="1"/>
    </xf>
    <xf numFmtId="0" fontId="7" fillId="0" borderId="50" xfId="0" applyFont="1" applyBorder="1" applyAlignment="1">
      <alignment vertical="center" shrinkToFit="1"/>
    </xf>
    <xf numFmtId="0" fontId="13" fillId="3" borderId="51" xfId="0" applyFont="1" applyFill="1" applyBorder="1" applyAlignment="1">
      <alignment horizontal="left" vertical="top" wrapText="1"/>
    </xf>
    <xf numFmtId="0" fontId="7" fillId="0" borderId="51" xfId="0" applyFont="1" applyBorder="1" applyAlignment="1">
      <alignment vertical="center" shrinkToFit="1"/>
    </xf>
    <xf numFmtId="0" fontId="13" fillId="3" borderId="52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righ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34" xfId="0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3" fontId="7" fillId="0" borderId="5" xfId="0" applyNumberFormat="1" applyFont="1" applyBorder="1" applyAlignment="1">
      <alignment vertical="center" shrinkToFit="1"/>
    </xf>
    <xf numFmtId="0" fontId="7" fillId="0" borderId="5" xfId="0" applyNumberFormat="1" applyFont="1" applyBorder="1" applyAlignment="1">
      <alignment vertical="center" shrinkToFit="1"/>
    </xf>
    <xf numFmtId="13" fontId="7" fillId="0" borderId="10" xfId="0" applyNumberFormat="1" applyFont="1" applyBorder="1" applyAlignment="1">
      <alignment vertical="center" shrinkToFit="1"/>
    </xf>
    <xf numFmtId="0" fontId="10" fillId="0" borderId="39" xfId="0" applyFont="1" applyBorder="1" applyAlignment="1">
      <alignment vertical="center" shrinkToFit="1"/>
    </xf>
    <xf numFmtId="0" fontId="10" fillId="0" borderId="41" xfId="0" applyFont="1" applyBorder="1" applyAlignment="1">
      <alignment vertical="center" shrinkToFit="1"/>
    </xf>
    <xf numFmtId="0" fontId="10" fillId="0" borderId="40" xfId="0" applyFont="1" applyBorder="1" applyAlignment="1">
      <alignment vertical="center" shrinkToFit="1"/>
    </xf>
    <xf numFmtId="0" fontId="10" fillId="0" borderId="42" xfId="0" applyFont="1" applyBorder="1" applyAlignment="1">
      <alignment vertical="center" shrinkToFit="1"/>
    </xf>
    <xf numFmtId="0" fontId="7" fillId="0" borderId="39" xfId="0" applyFont="1" applyBorder="1" applyAlignment="1">
      <alignment vertical="center" shrinkToFit="1"/>
    </xf>
    <xf numFmtId="0" fontId="7" fillId="0" borderId="41" xfId="0" applyFont="1" applyBorder="1" applyAlignment="1">
      <alignment vertical="center" shrinkToFit="1"/>
    </xf>
    <xf numFmtId="0" fontId="7" fillId="0" borderId="40" xfId="0" applyFont="1" applyBorder="1" applyAlignment="1">
      <alignment vertical="center" shrinkToFit="1"/>
    </xf>
    <xf numFmtId="0" fontId="7" fillId="0" borderId="42" xfId="0" applyFont="1" applyBorder="1" applyAlignment="1">
      <alignment vertical="center" shrinkToFit="1"/>
    </xf>
    <xf numFmtId="0" fontId="7" fillId="0" borderId="38" xfId="0" applyFont="1" applyBorder="1" applyAlignment="1">
      <alignment horizontal="left" vertical="center" shrinkToFit="1"/>
    </xf>
    <xf numFmtId="13" fontId="7" fillId="0" borderId="38" xfId="0" applyNumberFormat="1" applyFont="1" applyBorder="1" applyAlignment="1">
      <alignment vertical="center" shrinkToFit="1"/>
    </xf>
    <xf numFmtId="0" fontId="13" fillId="0" borderId="16" xfId="0" applyFont="1" applyBorder="1">
      <alignment vertical="center"/>
    </xf>
    <xf numFmtId="0" fontId="13" fillId="0" borderId="43" xfId="0" applyFont="1" applyBorder="1">
      <alignment vertical="center"/>
    </xf>
    <xf numFmtId="0" fontId="10" fillId="0" borderId="59" xfId="0" applyFont="1" applyBorder="1" applyAlignment="1">
      <alignment vertical="center" shrinkToFit="1"/>
    </xf>
    <xf numFmtId="0" fontId="12" fillId="3" borderId="22" xfId="0" applyFont="1" applyFill="1" applyBorder="1" applyAlignment="1">
      <alignment horizontal="left" vertical="top" wrapText="1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7" fillId="0" borderId="16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9" xfId="0" applyFont="1" applyBorder="1" applyAlignment="1">
      <alignment vertical="center" shrinkToFit="1"/>
    </xf>
    <xf numFmtId="0" fontId="13" fillId="3" borderId="22" xfId="0" applyFont="1" applyFill="1" applyBorder="1" applyAlignment="1">
      <alignment horizontal="left" vertical="top" wrapText="1"/>
    </xf>
    <xf numFmtId="0" fontId="13" fillId="3" borderId="60" xfId="0" applyFont="1" applyFill="1" applyBorder="1" applyAlignment="1">
      <alignment horizontal="left" vertical="top" wrapText="1"/>
    </xf>
    <xf numFmtId="0" fontId="13" fillId="3" borderId="42" xfId="0" applyFont="1" applyFill="1" applyBorder="1" applyAlignment="1">
      <alignment horizontal="left" vertical="top" wrapText="1"/>
    </xf>
    <xf numFmtId="0" fontId="10" fillId="0" borderId="44" xfId="0" applyFont="1" applyBorder="1" applyAlignment="1">
      <alignment vertical="center" shrinkToFit="1"/>
    </xf>
    <xf numFmtId="0" fontId="10" fillId="0" borderId="45" xfId="0" applyFont="1" applyBorder="1" applyAlignment="1">
      <alignment vertical="center" shrinkToFit="1"/>
    </xf>
    <xf numFmtId="0" fontId="7" fillId="0" borderId="63" xfId="0" applyFont="1" applyBorder="1" applyAlignment="1">
      <alignment vertical="center" shrinkToFit="1"/>
    </xf>
    <xf numFmtId="0" fontId="7" fillId="3" borderId="5" xfId="0" applyFont="1" applyFill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10" fillId="4" borderId="5" xfId="0" applyFont="1" applyFill="1" applyBorder="1" applyAlignment="1">
      <alignment vertical="center" shrinkToFit="1"/>
    </xf>
    <xf numFmtId="0" fontId="10" fillId="4" borderId="6" xfId="0" applyFont="1" applyFill="1" applyBorder="1" applyAlignment="1">
      <alignment vertical="center" shrinkToFit="1"/>
    </xf>
    <xf numFmtId="0" fontId="10" fillId="4" borderId="23" xfId="0" applyFont="1" applyFill="1" applyBorder="1" applyAlignment="1">
      <alignment vertical="center" shrinkToFit="1"/>
    </xf>
    <xf numFmtId="0" fontId="7" fillId="4" borderId="6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4" borderId="5" xfId="0" applyFont="1" applyFill="1" applyBorder="1" applyAlignment="1">
      <alignment vertical="center" shrinkToFit="1"/>
    </xf>
    <xf numFmtId="0" fontId="7" fillId="4" borderId="14" xfId="0" applyFont="1" applyFill="1" applyBorder="1" applyAlignment="1">
      <alignment vertical="center" shrinkToFit="1"/>
    </xf>
    <xf numFmtId="0" fontId="11" fillId="4" borderId="46" xfId="0" applyFont="1" applyFill="1" applyBorder="1">
      <alignment vertical="center"/>
    </xf>
    <xf numFmtId="0" fontId="11" fillId="4" borderId="0" xfId="0" applyFont="1" applyFill="1" applyAlignment="1">
      <alignment vertical="center"/>
    </xf>
    <xf numFmtId="0" fontId="11" fillId="4" borderId="5" xfId="0" applyFont="1" applyFill="1" applyBorder="1">
      <alignment vertical="center"/>
    </xf>
    <xf numFmtId="0" fontId="11" fillId="4" borderId="6" xfId="0" applyFont="1" applyFill="1" applyBorder="1">
      <alignment vertical="center"/>
    </xf>
    <xf numFmtId="0" fontId="7" fillId="4" borderId="16" xfId="0" applyFont="1" applyFill="1" applyBorder="1" applyAlignment="1">
      <alignment vertical="center" shrinkToFit="1"/>
    </xf>
    <xf numFmtId="0" fontId="10" fillId="0" borderId="43" xfId="0" applyFont="1" applyBorder="1" applyAlignment="1">
      <alignment vertical="center" shrinkToFit="1"/>
    </xf>
    <xf numFmtId="0" fontId="7" fillId="0" borderId="46" xfId="0" applyFont="1" applyBorder="1" applyAlignment="1">
      <alignment vertical="center" shrinkToFit="1"/>
    </xf>
    <xf numFmtId="0" fontId="7" fillId="0" borderId="44" xfId="0" applyFont="1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0" fillId="4" borderId="14" xfId="0" applyFont="1" applyFill="1" applyBorder="1" applyAlignment="1">
      <alignment vertical="center" shrinkToFit="1"/>
    </xf>
    <xf numFmtId="0" fontId="7" fillId="0" borderId="34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7" fillId="3" borderId="6" xfId="0" applyFont="1" applyFill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0" borderId="0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0" fillId="0" borderId="6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11" fillId="0" borderId="6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46" xfId="0" applyFont="1" applyBorder="1">
      <alignment vertical="center"/>
    </xf>
    <xf numFmtId="0" fontId="14" fillId="0" borderId="46" xfId="0" applyFont="1" applyBorder="1" applyAlignment="1">
      <alignment vertical="top" wrapText="1"/>
    </xf>
    <xf numFmtId="0" fontId="7" fillId="0" borderId="36" xfId="0" applyFont="1" applyBorder="1" applyAlignment="1">
      <alignment horizontal="right" vertical="center" shrinkToFit="1"/>
    </xf>
    <xf numFmtId="0" fontId="7" fillId="0" borderId="36" xfId="0" applyNumberFormat="1" applyFont="1" applyBorder="1" applyAlignment="1">
      <alignment vertical="center" shrinkToFit="1"/>
    </xf>
    <xf numFmtId="0" fontId="6" fillId="0" borderId="18" xfId="0" applyFont="1" applyBorder="1" applyAlignment="1">
      <alignment horizontal="right" vertical="center"/>
    </xf>
    <xf numFmtId="0" fontId="13" fillId="0" borderId="6" xfId="0" applyFont="1" applyFill="1" applyBorder="1" applyAlignment="1">
      <alignment vertical="center" shrinkToFit="1"/>
    </xf>
    <xf numFmtId="0" fontId="11" fillId="4" borderId="5" xfId="0" applyFont="1" applyFill="1" applyBorder="1" applyAlignment="1">
      <alignment vertical="center"/>
    </xf>
    <xf numFmtId="0" fontId="10" fillId="4" borderId="40" xfId="0" applyFont="1" applyFill="1" applyBorder="1" applyAlignment="1">
      <alignment vertical="center" shrinkToFit="1"/>
    </xf>
    <xf numFmtId="0" fontId="10" fillId="0" borderId="16" xfId="0" applyFont="1" applyFill="1" applyBorder="1" applyAlignment="1">
      <alignment vertical="center" shrinkToFit="1"/>
    </xf>
    <xf numFmtId="0" fontId="10" fillId="0" borderId="22" xfId="0" applyFont="1" applyFill="1" applyBorder="1" applyAlignment="1">
      <alignment vertical="center" shrinkToFit="1"/>
    </xf>
    <xf numFmtId="0" fontId="10" fillId="0" borderId="23" xfId="0" applyFont="1" applyFill="1" applyBorder="1" applyAlignment="1">
      <alignment vertical="center" shrinkToFit="1"/>
    </xf>
    <xf numFmtId="0" fontId="12" fillId="0" borderId="22" xfId="0" applyFont="1" applyFill="1" applyBorder="1" applyAlignment="1">
      <alignment horizontal="left" vertical="top" wrapText="1"/>
    </xf>
    <xf numFmtId="0" fontId="12" fillId="0" borderId="61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60" xfId="0" applyFont="1" applyFill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3" fontId="8" fillId="0" borderId="30" xfId="0" applyNumberFormat="1" applyFont="1" applyBorder="1" applyAlignment="1">
      <alignment horizontal="center" vertical="center" wrapText="1"/>
    </xf>
    <xf numFmtId="13" fontId="8" fillId="0" borderId="4" xfId="0" applyNumberFormat="1" applyFont="1" applyBorder="1" applyAlignment="1">
      <alignment horizontal="center" vertical="center" wrapText="1"/>
    </xf>
    <xf numFmtId="13" fontId="8" fillId="0" borderId="2" xfId="0" applyNumberFormat="1" applyFont="1" applyBorder="1" applyAlignment="1">
      <alignment horizontal="center" vertical="center" wrapText="1"/>
    </xf>
    <xf numFmtId="13" fontId="8" fillId="0" borderId="3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3" fontId="8" fillId="0" borderId="15" xfId="0" applyNumberFormat="1" applyFont="1" applyBorder="1" applyAlignment="1">
      <alignment horizontal="center" vertical="center" shrinkToFit="1"/>
    </xf>
    <xf numFmtId="13" fontId="8" fillId="0" borderId="9" xfId="0" applyNumberFormat="1" applyFont="1" applyBorder="1" applyAlignment="1">
      <alignment horizontal="center" vertical="center" shrinkToFit="1"/>
    </xf>
    <xf numFmtId="13" fontId="8" fillId="0" borderId="24" xfId="0" applyNumberFormat="1" applyFont="1" applyBorder="1" applyAlignment="1">
      <alignment horizontal="center" vertical="center" shrinkToFit="1"/>
    </xf>
    <xf numFmtId="13" fontId="8" fillId="0" borderId="17" xfId="0" applyNumberFormat="1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13" fontId="7" fillId="0" borderId="15" xfId="0" applyNumberFormat="1" applyFont="1" applyBorder="1" applyAlignment="1">
      <alignment horizontal="center" vertical="center" shrinkToFit="1"/>
    </xf>
    <xf numFmtId="13" fontId="7" fillId="0" borderId="9" xfId="0" applyNumberFormat="1" applyFont="1" applyBorder="1" applyAlignment="1">
      <alignment horizontal="center" vertical="center" shrinkToFit="1"/>
    </xf>
    <xf numFmtId="13" fontId="7" fillId="0" borderId="24" xfId="0" applyNumberFormat="1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3" fillId="3" borderId="46" xfId="0" applyFont="1" applyFill="1" applyBorder="1" applyAlignment="1">
      <alignment horizontal="center" vertical="top" wrapText="1"/>
    </xf>
    <xf numFmtId="0" fontId="13" fillId="3" borderId="22" xfId="0" applyFont="1" applyFill="1" applyBorder="1" applyAlignment="1">
      <alignment horizontal="center" vertical="top" wrapText="1"/>
    </xf>
    <xf numFmtId="13" fontId="8" fillId="0" borderId="25" xfId="0" applyNumberFormat="1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13" fontId="7" fillId="0" borderId="17" xfId="0" applyNumberFormat="1" applyFont="1" applyBorder="1" applyAlignment="1">
      <alignment horizontal="center" vertical="center" shrinkToFit="1"/>
    </xf>
    <xf numFmtId="0" fontId="13" fillId="3" borderId="53" xfId="0" applyFont="1" applyFill="1" applyBorder="1" applyAlignment="1">
      <alignment horizontal="center" vertical="top" wrapText="1"/>
    </xf>
    <xf numFmtId="0" fontId="13" fillId="3" borderId="54" xfId="0" applyFont="1" applyFill="1" applyBorder="1" applyAlignment="1">
      <alignment horizontal="center" vertical="top" wrapText="1"/>
    </xf>
    <xf numFmtId="0" fontId="8" fillId="0" borderId="64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  <pageSetUpPr fitToPage="1"/>
  </sheetPr>
  <dimension ref="A1:AC70"/>
  <sheetViews>
    <sheetView tabSelected="1" view="pageBreakPreview" zoomScale="110" zoomScaleNormal="80" zoomScaleSheetLayoutView="110" workbookViewId="0">
      <pane xSplit="2" ySplit="4" topLeftCell="E31" activePane="bottomRight" state="frozen"/>
      <selection activeCell="W3" sqref="W3:X3"/>
      <selection pane="topRight" activeCell="W3" sqref="W3:X3"/>
      <selection pane="bottomLeft" activeCell="W3" sqref="W3:X3"/>
      <selection pane="bottomRight" activeCell="W3" sqref="W3:X3"/>
    </sheetView>
  </sheetViews>
  <sheetFormatPr defaultRowHeight="13.5" x14ac:dyDescent="0.15"/>
  <cols>
    <col min="1" max="1" width="23.125" customWidth="1"/>
    <col min="2" max="2" width="11.375" customWidth="1"/>
    <col min="3" max="3" width="3.75" customWidth="1"/>
    <col min="4" max="4" width="21.25" customWidth="1"/>
    <col min="5" max="5" width="3.75" customWidth="1"/>
    <col min="6" max="6" width="21.25" customWidth="1"/>
    <col min="7" max="7" width="3.75" customWidth="1"/>
    <col min="8" max="8" width="21.25" customWidth="1"/>
    <col min="9" max="9" width="3.75" customWidth="1"/>
    <col min="10" max="10" width="21.25" customWidth="1"/>
    <col min="11" max="11" width="3.75" customWidth="1"/>
    <col min="12" max="12" width="21.25" customWidth="1"/>
    <col min="13" max="13" width="3.75" customWidth="1"/>
    <col min="14" max="14" width="21.25" customWidth="1"/>
    <col min="15" max="15" width="3.75" customWidth="1"/>
    <col min="16" max="16" width="21.25" customWidth="1"/>
    <col min="17" max="17" width="3.75" customWidth="1"/>
    <col min="18" max="18" width="15.375" customWidth="1"/>
    <col min="19" max="19" width="3.75" customWidth="1"/>
    <col min="20" max="20" width="21.25" customWidth="1"/>
    <col min="21" max="21" width="3.75" customWidth="1"/>
    <col min="22" max="22" width="21.25" customWidth="1"/>
    <col min="23" max="23" width="3.75" customWidth="1"/>
    <col min="24" max="24" width="21.25" customWidth="1"/>
    <col min="25" max="26" width="7.5" customWidth="1"/>
    <col min="27" max="27" width="18.5" style="40" customWidth="1"/>
  </cols>
  <sheetData>
    <row r="1" spans="1:29" x14ac:dyDescent="0.15">
      <c r="A1" s="4" t="s">
        <v>1199</v>
      </c>
      <c r="B1" s="4"/>
      <c r="C1" s="4"/>
      <c r="D1" s="4"/>
      <c r="E1" s="4"/>
      <c r="F1" s="5" t="s">
        <v>29</v>
      </c>
      <c r="G1" s="5"/>
      <c r="H1" s="243" t="s">
        <v>1556</v>
      </c>
      <c r="I1" s="188"/>
      <c r="J1" s="188"/>
      <c r="K1" s="5"/>
      <c r="L1" s="5"/>
      <c r="M1" s="6"/>
      <c r="N1" s="160"/>
      <c r="O1" s="160"/>
      <c r="P1" s="243" t="s">
        <v>1556</v>
      </c>
      <c r="Q1" s="188"/>
      <c r="R1" s="188"/>
      <c r="S1" s="6" t="str">
        <f>A1</f>
        <v>令和６年度　第１学年　年間指導計画</v>
      </c>
      <c r="T1" s="4"/>
      <c r="U1" s="5"/>
      <c r="V1" s="5"/>
      <c r="W1" s="5"/>
      <c r="X1" s="243" t="s">
        <v>1556</v>
      </c>
      <c r="Y1" s="188"/>
      <c r="Z1" s="188"/>
      <c r="AA1" s="188"/>
      <c r="AB1" s="5"/>
      <c r="AC1" s="1"/>
    </row>
    <row r="2" spans="1:29" x14ac:dyDescent="0.15">
      <c r="A2" s="7"/>
      <c r="B2" s="7"/>
      <c r="C2" s="7"/>
      <c r="D2" s="7"/>
      <c r="E2" s="7"/>
      <c r="F2" s="8"/>
      <c r="G2" s="8"/>
      <c r="H2" s="189"/>
      <c r="I2" s="189"/>
      <c r="J2" s="189"/>
      <c r="K2" s="8"/>
      <c r="L2" s="8"/>
      <c r="M2" s="6"/>
      <c r="N2" s="161"/>
      <c r="O2" s="161"/>
      <c r="P2" s="189"/>
      <c r="Q2" s="189"/>
      <c r="R2" s="189"/>
      <c r="S2" s="6"/>
      <c r="T2" s="6"/>
      <c r="U2" s="8"/>
      <c r="V2" s="8"/>
      <c r="W2" s="8"/>
      <c r="X2" s="189"/>
      <c r="Y2" s="189"/>
      <c r="Z2" s="189"/>
      <c r="AA2" s="189"/>
      <c r="AB2" s="5"/>
      <c r="AC2" s="1"/>
    </row>
    <row r="3" spans="1:29" x14ac:dyDescent="0.15">
      <c r="A3" s="9"/>
      <c r="B3" s="190" t="s">
        <v>30</v>
      </c>
      <c r="C3" s="192" t="s">
        <v>12</v>
      </c>
      <c r="D3" s="193"/>
      <c r="E3" s="193" t="s">
        <v>15</v>
      </c>
      <c r="F3" s="193"/>
      <c r="G3" s="193" t="s">
        <v>16</v>
      </c>
      <c r="H3" s="193"/>
      <c r="I3" s="193" t="s">
        <v>17</v>
      </c>
      <c r="J3" s="193"/>
      <c r="K3" s="193" t="s">
        <v>18</v>
      </c>
      <c r="L3" s="193"/>
      <c r="M3" s="192" t="s">
        <v>19</v>
      </c>
      <c r="N3" s="193"/>
      <c r="O3" s="193" t="s">
        <v>20</v>
      </c>
      <c r="P3" s="193"/>
      <c r="Q3" s="193" t="s">
        <v>21</v>
      </c>
      <c r="R3" s="193"/>
      <c r="S3" s="193" t="s">
        <v>22</v>
      </c>
      <c r="T3" s="193"/>
      <c r="U3" s="193" t="s">
        <v>23</v>
      </c>
      <c r="V3" s="193"/>
      <c r="W3" s="193" t="s">
        <v>24</v>
      </c>
      <c r="X3" s="198"/>
      <c r="Y3" s="194" t="s">
        <v>25</v>
      </c>
      <c r="Z3" s="194" t="s">
        <v>30</v>
      </c>
      <c r="AA3" s="196" t="s">
        <v>27</v>
      </c>
      <c r="AB3" s="6"/>
    </row>
    <row r="4" spans="1:29" x14ac:dyDescent="0.15">
      <c r="A4" s="10"/>
      <c r="B4" s="191"/>
      <c r="C4" s="11" t="s">
        <v>13</v>
      </c>
      <c r="D4" s="12" t="s">
        <v>14</v>
      </c>
      <c r="E4" s="12" t="s">
        <v>13</v>
      </c>
      <c r="F4" s="12" t="s">
        <v>14</v>
      </c>
      <c r="G4" s="12" t="s">
        <v>13</v>
      </c>
      <c r="H4" s="12" t="s">
        <v>14</v>
      </c>
      <c r="I4" s="12" t="s">
        <v>13</v>
      </c>
      <c r="J4" s="12" t="s">
        <v>14</v>
      </c>
      <c r="K4" s="12" t="s">
        <v>13</v>
      </c>
      <c r="L4" s="12" t="s">
        <v>14</v>
      </c>
      <c r="M4" s="11" t="s">
        <v>13</v>
      </c>
      <c r="N4" s="12" t="s">
        <v>14</v>
      </c>
      <c r="O4" s="12" t="s">
        <v>13</v>
      </c>
      <c r="P4" s="12" t="s">
        <v>14</v>
      </c>
      <c r="Q4" s="12" t="s">
        <v>13</v>
      </c>
      <c r="R4" s="12" t="s">
        <v>14</v>
      </c>
      <c r="S4" s="12" t="s">
        <v>13</v>
      </c>
      <c r="T4" s="12" t="s">
        <v>191</v>
      </c>
      <c r="U4" s="12" t="s">
        <v>13</v>
      </c>
      <c r="V4" s="12" t="s">
        <v>14</v>
      </c>
      <c r="W4" s="12" t="s">
        <v>13</v>
      </c>
      <c r="X4" s="13" t="s">
        <v>14</v>
      </c>
      <c r="Y4" s="195"/>
      <c r="Z4" s="195"/>
      <c r="AA4" s="197"/>
      <c r="AB4" s="6"/>
    </row>
    <row r="5" spans="1:29" ht="15.75" customHeight="1" x14ac:dyDescent="0.15">
      <c r="A5" s="205" t="s">
        <v>0</v>
      </c>
      <c r="B5" s="194">
        <v>306</v>
      </c>
      <c r="C5" s="57">
        <v>2</v>
      </c>
      <c r="D5" s="53" t="s">
        <v>1226</v>
      </c>
      <c r="E5" s="53">
        <v>1</v>
      </c>
      <c r="F5" s="53" t="s">
        <v>1227</v>
      </c>
      <c r="G5" s="53">
        <v>2</v>
      </c>
      <c r="H5" s="53" t="s">
        <v>1228</v>
      </c>
      <c r="I5" s="53">
        <v>7</v>
      </c>
      <c r="J5" s="53" t="s">
        <v>1229</v>
      </c>
      <c r="K5" s="53">
        <v>2</v>
      </c>
      <c r="L5" s="53" t="s">
        <v>1252</v>
      </c>
      <c r="M5" s="57">
        <v>8</v>
      </c>
      <c r="N5" s="53" t="s">
        <v>1253</v>
      </c>
      <c r="O5" s="53">
        <v>1</v>
      </c>
      <c r="P5" s="53" t="s">
        <v>1254</v>
      </c>
      <c r="Q5" s="53">
        <v>2</v>
      </c>
      <c r="R5" s="53" t="s">
        <v>1255</v>
      </c>
      <c r="S5" s="53">
        <v>2</v>
      </c>
      <c r="T5" s="53" t="s">
        <v>1272</v>
      </c>
      <c r="U5" s="53">
        <v>1</v>
      </c>
      <c r="V5" s="53" t="s">
        <v>1273</v>
      </c>
      <c r="W5" s="53">
        <v>4</v>
      </c>
      <c r="X5" s="56" t="s">
        <v>1274</v>
      </c>
      <c r="Y5" s="194">
        <f>SUM(C13:X13)</f>
        <v>273</v>
      </c>
      <c r="Z5" s="194">
        <v>306</v>
      </c>
      <c r="AA5" s="205" t="s">
        <v>0</v>
      </c>
      <c r="AB5" s="6"/>
    </row>
    <row r="6" spans="1:29" ht="15.75" customHeight="1" x14ac:dyDescent="0.15">
      <c r="A6" s="206"/>
      <c r="B6" s="208"/>
      <c r="C6" s="62">
        <v>2</v>
      </c>
      <c r="D6" s="59" t="s">
        <v>1230</v>
      </c>
      <c r="E6" s="59">
        <v>2</v>
      </c>
      <c r="F6" s="141" t="s">
        <v>1231</v>
      </c>
      <c r="G6" s="59">
        <v>2</v>
      </c>
      <c r="H6" s="59" t="s">
        <v>1232</v>
      </c>
      <c r="I6" s="59">
        <v>5</v>
      </c>
      <c r="J6" s="59" t="s">
        <v>1233</v>
      </c>
      <c r="K6" s="59">
        <v>2</v>
      </c>
      <c r="L6" s="59" t="s">
        <v>1256</v>
      </c>
      <c r="M6" s="62">
        <v>2</v>
      </c>
      <c r="N6" s="59" t="s">
        <v>1257</v>
      </c>
      <c r="O6" s="59">
        <v>7</v>
      </c>
      <c r="P6" s="59" t="s">
        <v>1258</v>
      </c>
      <c r="Q6" s="59">
        <v>3</v>
      </c>
      <c r="R6" s="59" t="s">
        <v>1259</v>
      </c>
      <c r="S6" s="59">
        <v>2</v>
      </c>
      <c r="T6" s="59" t="s">
        <v>1275</v>
      </c>
      <c r="U6" s="59">
        <v>3</v>
      </c>
      <c r="V6" s="59" t="s">
        <v>1276</v>
      </c>
      <c r="W6" s="59">
        <v>3</v>
      </c>
      <c r="X6" s="86" t="s">
        <v>1277</v>
      </c>
      <c r="Y6" s="208"/>
      <c r="Z6" s="208"/>
      <c r="AA6" s="206"/>
      <c r="AB6" s="6"/>
    </row>
    <row r="7" spans="1:29" ht="15.75" customHeight="1" x14ac:dyDescent="0.15">
      <c r="A7" s="206"/>
      <c r="B7" s="208"/>
      <c r="C7" s="62">
        <v>2</v>
      </c>
      <c r="D7" s="59" t="s">
        <v>1234</v>
      </c>
      <c r="E7" s="59">
        <v>2</v>
      </c>
      <c r="F7" s="59" t="s">
        <v>1235</v>
      </c>
      <c r="G7" s="59">
        <v>3</v>
      </c>
      <c r="H7" s="59" t="s">
        <v>1236</v>
      </c>
      <c r="I7" s="59">
        <v>6</v>
      </c>
      <c r="J7" s="59" t="s">
        <v>1237</v>
      </c>
      <c r="K7" s="59">
        <v>2</v>
      </c>
      <c r="L7" s="59" t="s">
        <v>1260</v>
      </c>
      <c r="M7" s="62">
        <v>10</v>
      </c>
      <c r="N7" s="59" t="s">
        <v>1261</v>
      </c>
      <c r="O7" s="59">
        <v>5</v>
      </c>
      <c r="P7" s="59" t="s">
        <v>1262</v>
      </c>
      <c r="Q7" s="59">
        <v>6</v>
      </c>
      <c r="R7" s="59" t="s">
        <v>1263</v>
      </c>
      <c r="S7" s="59">
        <v>2</v>
      </c>
      <c r="T7" s="59" t="s">
        <v>1278</v>
      </c>
      <c r="U7" s="59">
        <v>6</v>
      </c>
      <c r="V7" s="59" t="s">
        <v>1279</v>
      </c>
      <c r="W7" s="59">
        <v>10</v>
      </c>
      <c r="X7" s="86" t="s">
        <v>1280</v>
      </c>
      <c r="Y7" s="208"/>
      <c r="Z7" s="208"/>
      <c r="AA7" s="206"/>
      <c r="AB7" s="6"/>
    </row>
    <row r="8" spans="1:29" ht="15.75" customHeight="1" x14ac:dyDescent="0.15">
      <c r="A8" s="206"/>
      <c r="B8" s="208"/>
      <c r="C8" s="62">
        <v>1</v>
      </c>
      <c r="D8" s="59" t="s">
        <v>1238</v>
      </c>
      <c r="E8" s="59">
        <v>6</v>
      </c>
      <c r="F8" s="59" t="s">
        <v>1239</v>
      </c>
      <c r="G8" s="59">
        <v>8</v>
      </c>
      <c r="H8" s="59" t="s">
        <v>1240</v>
      </c>
      <c r="I8" s="59">
        <v>2</v>
      </c>
      <c r="J8" s="59" t="s">
        <v>1241</v>
      </c>
      <c r="K8" s="59">
        <v>8</v>
      </c>
      <c r="L8" s="59" t="s">
        <v>1264</v>
      </c>
      <c r="M8" s="62">
        <v>6</v>
      </c>
      <c r="N8" s="59" t="s">
        <v>1265</v>
      </c>
      <c r="O8" s="59">
        <v>2</v>
      </c>
      <c r="P8" s="59" t="s">
        <v>1266</v>
      </c>
      <c r="Q8" s="59">
        <v>8</v>
      </c>
      <c r="R8" s="59" t="s">
        <v>1267</v>
      </c>
      <c r="S8" s="59">
        <v>10</v>
      </c>
      <c r="T8" s="59" t="s">
        <v>1281</v>
      </c>
      <c r="U8" s="59">
        <v>4</v>
      </c>
      <c r="V8" s="59" t="s">
        <v>1282</v>
      </c>
      <c r="W8" s="59">
        <v>10</v>
      </c>
      <c r="X8" s="86" t="s">
        <v>121</v>
      </c>
      <c r="Y8" s="208"/>
      <c r="Z8" s="208"/>
      <c r="AA8" s="206"/>
      <c r="AB8" s="6"/>
    </row>
    <row r="9" spans="1:29" ht="15.75" customHeight="1" x14ac:dyDescent="0.15">
      <c r="A9" s="206"/>
      <c r="B9" s="208"/>
      <c r="C9" s="62">
        <v>3</v>
      </c>
      <c r="D9" s="59" t="s">
        <v>1242</v>
      </c>
      <c r="E9" s="59">
        <v>2</v>
      </c>
      <c r="F9" s="59" t="s">
        <v>1243</v>
      </c>
      <c r="G9" s="59">
        <v>2</v>
      </c>
      <c r="H9" s="59" t="s">
        <v>1244</v>
      </c>
      <c r="I9" s="59">
        <v>7</v>
      </c>
      <c r="J9" s="59" t="s">
        <v>121</v>
      </c>
      <c r="K9" s="59">
        <v>2</v>
      </c>
      <c r="L9" s="59" t="s">
        <v>1268</v>
      </c>
      <c r="M9" s="62">
        <v>1</v>
      </c>
      <c r="N9" s="59" t="s">
        <v>1254</v>
      </c>
      <c r="O9" s="59">
        <v>6</v>
      </c>
      <c r="P9" s="59" t="s">
        <v>1269</v>
      </c>
      <c r="Q9" s="59">
        <v>7</v>
      </c>
      <c r="R9" s="59" t="s">
        <v>121</v>
      </c>
      <c r="S9" s="59">
        <v>6</v>
      </c>
      <c r="T9" s="59" t="s">
        <v>1283</v>
      </c>
      <c r="U9" s="59">
        <v>4</v>
      </c>
      <c r="V9" s="59" t="s">
        <v>1274</v>
      </c>
      <c r="W9" s="59"/>
      <c r="X9" s="86"/>
      <c r="Y9" s="208"/>
      <c r="Z9" s="208"/>
      <c r="AA9" s="206"/>
      <c r="AB9" s="6"/>
    </row>
    <row r="10" spans="1:29" ht="15.75" customHeight="1" x14ac:dyDescent="0.15">
      <c r="A10" s="206"/>
      <c r="B10" s="208"/>
      <c r="C10" s="62">
        <v>2</v>
      </c>
      <c r="D10" s="59" t="s">
        <v>1245</v>
      </c>
      <c r="E10" s="59">
        <v>2</v>
      </c>
      <c r="F10" s="59" t="s">
        <v>1246</v>
      </c>
      <c r="G10" s="59">
        <v>4</v>
      </c>
      <c r="H10" s="59" t="s">
        <v>1247</v>
      </c>
      <c r="I10" s="59"/>
      <c r="J10" s="59"/>
      <c r="K10" s="59">
        <v>8</v>
      </c>
      <c r="L10" s="59" t="s">
        <v>1270</v>
      </c>
      <c r="M10" s="62"/>
      <c r="N10" s="59"/>
      <c r="O10" s="59">
        <v>6</v>
      </c>
      <c r="P10" s="59" t="s">
        <v>1255</v>
      </c>
      <c r="Q10" s="59"/>
      <c r="R10" s="59"/>
      <c r="S10" s="59">
        <v>2</v>
      </c>
      <c r="T10" s="59" t="s">
        <v>121</v>
      </c>
      <c r="U10" s="59">
        <v>7</v>
      </c>
      <c r="V10" s="59" t="s">
        <v>121</v>
      </c>
      <c r="W10" s="59"/>
      <c r="X10" s="86"/>
      <c r="Y10" s="208"/>
      <c r="Z10" s="208"/>
      <c r="AA10" s="206"/>
      <c r="AB10" s="6"/>
    </row>
    <row r="11" spans="1:29" ht="15.75" customHeight="1" x14ac:dyDescent="0.15">
      <c r="A11" s="206"/>
      <c r="B11" s="208"/>
      <c r="C11" s="62">
        <v>2</v>
      </c>
      <c r="D11" s="59" t="s">
        <v>1248</v>
      </c>
      <c r="E11" s="59">
        <v>4</v>
      </c>
      <c r="F11" s="59" t="s">
        <v>1249</v>
      </c>
      <c r="G11" s="59">
        <v>6</v>
      </c>
      <c r="H11" s="59" t="s">
        <v>1250</v>
      </c>
      <c r="I11" s="59"/>
      <c r="J11" s="59"/>
      <c r="K11" s="59">
        <v>4</v>
      </c>
      <c r="L11" s="59" t="s">
        <v>1271</v>
      </c>
      <c r="M11" s="62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86"/>
      <c r="Y11" s="208"/>
      <c r="Z11" s="208"/>
      <c r="AA11" s="206"/>
      <c r="AB11" s="6"/>
    </row>
    <row r="12" spans="1:29" ht="15.75" customHeight="1" x14ac:dyDescent="0.15">
      <c r="A12" s="206"/>
      <c r="B12" s="208"/>
      <c r="C12" s="62"/>
      <c r="D12" s="59"/>
      <c r="E12" s="59">
        <v>2</v>
      </c>
      <c r="F12" s="59" t="s">
        <v>1251</v>
      </c>
      <c r="G12" s="59"/>
      <c r="H12" s="59"/>
      <c r="I12" s="59"/>
      <c r="J12" s="59"/>
      <c r="K12" s="59"/>
      <c r="L12" s="59"/>
      <c r="M12" s="62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86"/>
      <c r="Y12" s="208"/>
      <c r="Z12" s="208"/>
      <c r="AA12" s="206"/>
      <c r="AB12" s="6"/>
    </row>
    <row r="13" spans="1:29" ht="15.75" customHeight="1" x14ac:dyDescent="0.15">
      <c r="A13" s="207"/>
      <c r="B13" s="208"/>
      <c r="C13" s="236">
        <f>SUM(C5:C12)</f>
        <v>14</v>
      </c>
      <c r="D13" s="237"/>
      <c r="E13" s="238">
        <f>SUM(E5:E12)</f>
        <v>21</v>
      </c>
      <c r="F13" s="237"/>
      <c r="G13" s="238">
        <f t="shared" ref="G13" si="0">SUM(G5:G12)</f>
        <v>27</v>
      </c>
      <c r="H13" s="237"/>
      <c r="I13" s="238">
        <f t="shared" ref="I13" si="1">SUM(I5:I12)</f>
        <v>27</v>
      </c>
      <c r="J13" s="237"/>
      <c r="K13" s="238">
        <f t="shared" ref="K13" si="2">SUM(K5:K12)</f>
        <v>28</v>
      </c>
      <c r="L13" s="237"/>
      <c r="M13" s="239">
        <f t="shared" ref="M13" si="3">SUM(M5:M12)</f>
        <v>27</v>
      </c>
      <c r="N13" s="237"/>
      <c r="O13" s="238">
        <f t="shared" ref="O13" si="4">SUM(O5:O12)</f>
        <v>27</v>
      </c>
      <c r="P13" s="237"/>
      <c r="Q13" s="238">
        <f t="shared" ref="Q13" si="5">SUM(Q5:Q12)</f>
        <v>26</v>
      </c>
      <c r="R13" s="237"/>
      <c r="S13" s="238">
        <f t="shared" ref="S13" si="6">SUM(S5:S12)</f>
        <v>24</v>
      </c>
      <c r="T13" s="237"/>
      <c r="U13" s="238">
        <f t="shared" ref="U13" si="7">SUM(U5:U12)</f>
        <v>25</v>
      </c>
      <c r="V13" s="237"/>
      <c r="W13" s="238">
        <f>SUM(W5:W12)</f>
        <v>27</v>
      </c>
      <c r="X13" s="237"/>
      <c r="Y13" s="195"/>
      <c r="Z13" s="208"/>
      <c r="AA13" s="207"/>
      <c r="AB13" s="6"/>
    </row>
    <row r="14" spans="1:29" ht="15.75" customHeight="1" x14ac:dyDescent="0.15">
      <c r="A14" s="205" t="s">
        <v>1</v>
      </c>
      <c r="B14" s="208"/>
      <c r="C14" s="57">
        <v>1</v>
      </c>
      <c r="D14" s="53" t="s">
        <v>1284</v>
      </c>
      <c r="E14" s="53">
        <v>2</v>
      </c>
      <c r="F14" s="53" t="s">
        <v>1285</v>
      </c>
      <c r="G14" s="53">
        <v>1</v>
      </c>
      <c r="H14" s="53" t="s">
        <v>1286</v>
      </c>
      <c r="I14" s="53">
        <v>1</v>
      </c>
      <c r="J14" s="53" t="s">
        <v>1287</v>
      </c>
      <c r="K14" s="53">
        <v>2</v>
      </c>
      <c r="L14" s="53" t="s">
        <v>1294</v>
      </c>
      <c r="M14" s="57">
        <v>2</v>
      </c>
      <c r="N14" s="53" t="s">
        <v>1295</v>
      </c>
      <c r="O14" s="53">
        <v>2</v>
      </c>
      <c r="P14" s="53" t="s">
        <v>1296</v>
      </c>
      <c r="Q14" s="53">
        <v>2</v>
      </c>
      <c r="R14" s="53" t="s">
        <v>1297</v>
      </c>
      <c r="S14" s="53">
        <v>2</v>
      </c>
      <c r="T14" s="53" t="s">
        <v>194</v>
      </c>
      <c r="U14" s="53">
        <v>2</v>
      </c>
      <c r="V14" s="53" t="s">
        <v>1302</v>
      </c>
      <c r="W14" s="53">
        <v>2</v>
      </c>
      <c r="X14" s="56" t="s">
        <v>1303</v>
      </c>
      <c r="Y14" s="194">
        <f>SUM(C17:X17)</f>
        <v>33</v>
      </c>
      <c r="Z14" s="208"/>
      <c r="AA14" s="205" t="s">
        <v>1</v>
      </c>
      <c r="AB14" s="6"/>
    </row>
    <row r="15" spans="1:29" ht="15.75" customHeight="1" x14ac:dyDescent="0.15">
      <c r="A15" s="210"/>
      <c r="B15" s="208"/>
      <c r="C15" s="64">
        <v>2</v>
      </c>
      <c r="D15" s="66" t="s">
        <v>1288</v>
      </c>
      <c r="E15" s="66">
        <v>1</v>
      </c>
      <c r="F15" s="66" t="s">
        <v>1289</v>
      </c>
      <c r="G15" s="66">
        <v>2</v>
      </c>
      <c r="H15" s="66" t="s">
        <v>1290</v>
      </c>
      <c r="I15" s="66">
        <v>1</v>
      </c>
      <c r="J15" s="66" t="s">
        <v>1291</v>
      </c>
      <c r="K15" s="66">
        <v>1</v>
      </c>
      <c r="L15" s="66" t="s">
        <v>1298</v>
      </c>
      <c r="M15" s="64">
        <v>1</v>
      </c>
      <c r="N15" s="66" t="s">
        <v>1299</v>
      </c>
      <c r="O15" s="66">
        <v>2</v>
      </c>
      <c r="P15" s="66" t="s">
        <v>1300</v>
      </c>
      <c r="Q15" s="66">
        <v>1</v>
      </c>
      <c r="R15" s="66" t="s">
        <v>1301</v>
      </c>
      <c r="S15" s="66"/>
      <c r="T15" s="66"/>
      <c r="U15" s="66"/>
      <c r="V15" s="66"/>
      <c r="W15" s="66"/>
      <c r="X15" s="67"/>
      <c r="Y15" s="208"/>
      <c r="Z15" s="208"/>
      <c r="AA15" s="210"/>
      <c r="AB15" s="6"/>
    </row>
    <row r="16" spans="1:29" ht="15.75" customHeight="1" x14ac:dyDescent="0.15">
      <c r="A16" s="210"/>
      <c r="B16" s="208"/>
      <c r="C16" s="64"/>
      <c r="D16" s="66"/>
      <c r="E16" s="66"/>
      <c r="F16" s="66"/>
      <c r="G16" s="66">
        <v>1</v>
      </c>
      <c r="H16" s="66" t="s">
        <v>1292</v>
      </c>
      <c r="I16" s="66">
        <v>1</v>
      </c>
      <c r="J16" s="66" t="s">
        <v>1293</v>
      </c>
      <c r="K16" s="66"/>
      <c r="L16" s="66"/>
      <c r="M16" s="64"/>
      <c r="N16" s="66"/>
      <c r="O16" s="66">
        <v>1</v>
      </c>
      <c r="P16" s="66" t="s">
        <v>1286</v>
      </c>
      <c r="Q16" s="66"/>
      <c r="R16" s="66"/>
      <c r="S16" s="66"/>
      <c r="T16" s="66"/>
      <c r="U16" s="66"/>
      <c r="V16" s="66"/>
      <c r="W16" s="66"/>
      <c r="X16" s="67"/>
      <c r="Y16" s="208"/>
      <c r="Z16" s="208"/>
      <c r="AA16" s="210"/>
      <c r="AB16" s="6"/>
    </row>
    <row r="17" spans="1:28" ht="15.75" customHeight="1" x14ac:dyDescent="0.15">
      <c r="A17" s="207"/>
      <c r="B17" s="195"/>
      <c r="C17" s="236">
        <f>SUM(C14:C16)</f>
        <v>3</v>
      </c>
      <c r="D17" s="237"/>
      <c r="E17" s="238">
        <f>SUM(E14:E16)</f>
        <v>3</v>
      </c>
      <c r="F17" s="237"/>
      <c r="G17" s="238">
        <f>SUM(G14:G16)</f>
        <v>4</v>
      </c>
      <c r="H17" s="237"/>
      <c r="I17" s="238">
        <f>SUM(I14:I16)</f>
        <v>3</v>
      </c>
      <c r="J17" s="237"/>
      <c r="K17" s="238">
        <f>SUM(K14:K16)</f>
        <v>3</v>
      </c>
      <c r="L17" s="237"/>
      <c r="M17" s="239">
        <f>SUM(M14:M16)</f>
        <v>3</v>
      </c>
      <c r="N17" s="237"/>
      <c r="O17" s="238">
        <f>SUM(O14:O16)</f>
        <v>5</v>
      </c>
      <c r="P17" s="237"/>
      <c r="Q17" s="238">
        <f>SUM(Q14:Q16)</f>
        <v>3</v>
      </c>
      <c r="R17" s="237"/>
      <c r="S17" s="238">
        <f>SUM(S14:S16)</f>
        <v>2</v>
      </c>
      <c r="T17" s="237"/>
      <c r="U17" s="238">
        <f>SUM(U14:U16)</f>
        <v>2</v>
      </c>
      <c r="V17" s="237"/>
      <c r="W17" s="238">
        <f>SUM(W14:W16)</f>
        <v>2</v>
      </c>
      <c r="X17" s="237"/>
      <c r="Y17" s="195"/>
      <c r="Z17" s="195"/>
      <c r="AA17" s="207"/>
      <c r="AB17" s="6"/>
    </row>
    <row r="18" spans="1:28" ht="15.75" customHeight="1" x14ac:dyDescent="0.15">
      <c r="A18" s="205" t="s">
        <v>3</v>
      </c>
      <c r="B18" s="194">
        <v>136</v>
      </c>
      <c r="C18" s="57">
        <v>5</v>
      </c>
      <c r="D18" s="53" t="s">
        <v>873</v>
      </c>
      <c r="E18" s="53">
        <v>5</v>
      </c>
      <c r="F18" s="53" t="s">
        <v>874</v>
      </c>
      <c r="G18" s="53">
        <v>3</v>
      </c>
      <c r="H18" s="53" t="s">
        <v>875</v>
      </c>
      <c r="I18" s="53">
        <v>4</v>
      </c>
      <c r="J18" s="53" t="s">
        <v>876</v>
      </c>
      <c r="K18" s="53">
        <v>10</v>
      </c>
      <c r="L18" s="53" t="s">
        <v>877</v>
      </c>
      <c r="M18" s="57">
        <v>4</v>
      </c>
      <c r="N18" s="53" t="s">
        <v>878</v>
      </c>
      <c r="O18" s="53">
        <v>4</v>
      </c>
      <c r="P18" s="53" t="s">
        <v>879</v>
      </c>
      <c r="Q18" s="53">
        <v>9</v>
      </c>
      <c r="R18" s="139" t="s">
        <v>880</v>
      </c>
      <c r="S18" s="53">
        <v>10</v>
      </c>
      <c r="T18" s="53" t="s">
        <v>881</v>
      </c>
      <c r="U18" s="53">
        <v>1</v>
      </c>
      <c r="V18" s="53" t="s">
        <v>881</v>
      </c>
      <c r="W18" s="53">
        <v>3</v>
      </c>
      <c r="X18" s="133" t="s">
        <v>123</v>
      </c>
      <c r="Y18" s="183">
        <f>SUM(C23:X23)</f>
        <v>136</v>
      </c>
      <c r="Z18" s="194">
        <v>136</v>
      </c>
      <c r="AA18" s="205" t="s">
        <v>3</v>
      </c>
      <c r="AB18" s="6"/>
    </row>
    <row r="19" spans="1:28" ht="15.75" customHeight="1" x14ac:dyDescent="0.15">
      <c r="A19" s="206"/>
      <c r="B19" s="208"/>
      <c r="C19" s="62">
        <v>3</v>
      </c>
      <c r="D19" s="59" t="s">
        <v>874</v>
      </c>
      <c r="E19" s="59">
        <v>4</v>
      </c>
      <c r="F19" s="59" t="s">
        <v>882</v>
      </c>
      <c r="G19" s="59">
        <v>9</v>
      </c>
      <c r="H19" s="59" t="s">
        <v>883</v>
      </c>
      <c r="I19" s="59">
        <v>1</v>
      </c>
      <c r="J19" s="59" t="s">
        <v>884</v>
      </c>
      <c r="K19" s="59">
        <v>2</v>
      </c>
      <c r="L19" s="59" t="s">
        <v>885</v>
      </c>
      <c r="M19" s="62">
        <v>1</v>
      </c>
      <c r="N19" s="59" t="s">
        <v>886</v>
      </c>
      <c r="O19" s="59">
        <v>8</v>
      </c>
      <c r="P19" s="59" t="s">
        <v>572</v>
      </c>
      <c r="Q19" s="59">
        <v>1</v>
      </c>
      <c r="R19" s="59" t="s">
        <v>887</v>
      </c>
      <c r="S19" s="59"/>
      <c r="T19" s="59"/>
      <c r="U19" s="59">
        <v>3</v>
      </c>
      <c r="V19" s="59" t="s">
        <v>122</v>
      </c>
      <c r="W19" s="59">
        <v>3</v>
      </c>
      <c r="X19" s="67" t="s">
        <v>888</v>
      </c>
      <c r="Y19" s="184"/>
      <c r="Z19" s="208"/>
      <c r="AA19" s="206"/>
      <c r="AB19" s="6"/>
    </row>
    <row r="20" spans="1:28" ht="15.75" customHeight="1" x14ac:dyDescent="0.15">
      <c r="A20" s="206"/>
      <c r="B20" s="208"/>
      <c r="C20" s="62"/>
      <c r="D20" s="59"/>
      <c r="E20" s="59">
        <v>1</v>
      </c>
      <c r="F20" s="59" t="s">
        <v>889</v>
      </c>
      <c r="G20" s="59">
        <v>3</v>
      </c>
      <c r="H20" s="59" t="s">
        <v>890</v>
      </c>
      <c r="I20" s="59">
        <v>3</v>
      </c>
      <c r="J20" s="59" t="s">
        <v>891</v>
      </c>
      <c r="K20" s="59">
        <v>1</v>
      </c>
      <c r="L20" s="59" t="s">
        <v>878</v>
      </c>
      <c r="M20" s="62">
        <v>4</v>
      </c>
      <c r="N20" s="59" t="s">
        <v>892</v>
      </c>
      <c r="O20" s="59">
        <v>1</v>
      </c>
      <c r="P20" s="59" t="s">
        <v>893</v>
      </c>
      <c r="Q20" s="59">
        <v>7</v>
      </c>
      <c r="R20" s="59" t="s">
        <v>894</v>
      </c>
      <c r="S20" s="59"/>
      <c r="T20" s="59"/>
      <c r="U20" s="59">
        <v>1</v>
      </c>
      <c r="V20" s="59" t="s">
        <v>895</v>
      </c>
      <c r="W20" s="59">
        <v>1</v>
      </c>
      <c r="X20" s="86" t="s">
        <v>896</v>
      </c>
      <c r="Y20" s="184"/>
      <c r="Z20" s="208"/>
      <c r="AA20" s="206"/>
      <c r="AB20" s="6"/>
    </row>
    <row r="21" spans="1:28" ht="15.75" customHeight="1" x14ac:dyDescent="0.15">
      <c r="A21" s="206"/>
      <c r="B21" s="208"/>
      <c r="C21" s="62"/>
      <c r="D21" s="59"/>
      <c r="E21" s="59">
        <v>4</v>
      </c>
      <c r="F21" s="59" t="s">
        <v>875</v>
      </c>
      <c r="G21" s="59"/>
      <c r="H21" s="59"/>
      <c r="I21" s="59">
        <v>1</v>
      </c>
      <c r="J21" s="59" t="s">
        <v>897</v>
      </c>
      <c r="K21" s="113"/>
      <c r="L21" s="59"/>
      <c r="M21" s="62">
        <v>4</v>
      </c>
      <c r="N21" s="59" t="s">
        <v>879</v>
      </c>
      <c r="O21" s="59"/>
      <c r="P21" s="59"/>
      <c r="Q21" s="59"/>
      <c r="R21" s="59"/>
      <c r="S21" s="59"/>
      <c r="T21" s="59"/>
      <c r="U21" s="59">
        <v>5</v>
      </c>
      <c r="V21" s="59" t="s">
        <v>898</v>
      </c>
      <c r="W21" s="59">
        <v>1</v>
      </c>
      <c r="X21" s="86" t="s">
        <v>899</v>
      </c>
      <c r="Y21" s="184"/>
      <c r="Z21" s="208"/>
      <c r="AA21" s="206"/>
      <c r="AB21" s="6"/>
    </row>
    <row r="22" spans="1:28" ht="15.75" customHeight="1" x14ac:dyDescent="0.15">
      <c r="A22" s="199"/>
      <c r="B22" s="208"/>
      <c r="C22" s="112"/>
      <c r="D22" s="59"/>
      <c r="E22" s="113"/>
      <c r="F22" s="59"/>
      <c r="G22" s="113"/>
      <c r="H22" s="59"/>
      <c r="I22" s="113">
        <v>2</v>
      </c>
      <c r="J22" s="59" t="s">
        <v>894</v>
      </c>
      <c r="K22" s="113"/>
      <c r="L22" s="59"/>
      <c r="M22" s="59"/>
      <c r="N22" s="114"/>
      <c r="O22" s="113"/>
      <c r="P22" s="59"/>
      <c r="Q22" s="113"/>
      <c r="R22" s="59"/>
      <c r="S22" s="113"/>
      <c r="T22" s="59"/>
      <c r="U22" s="113">
        <v>2</v>
      </c>
      <c r="V22" s="59" t="s">
        <v>900</v>
      </c>
      <c r="W22" s="113">
        <v>2</v>
      </c>
      <c r="X22" s="115" t="s">
        <v>894</v>
      </c>
      <c r="Y22" s="244"/>
      <c r="Z22" s="208"/>
      <c r="AA22" s="199"/>
      <c r="AB22" s="6"/>
    </row>
    <row r="23" spans="1:28" ht="15.75" customHeight="1" x14ac:dyDescent="0.15">
      <c r="A23" s="207"/>
      <c r="B23" s="195"/>
      <c r="C23" s="236">
        <f>SUM(C18:C22)</f>
        <v>8</v>
      </c>
      <c r="D23" s="237"/>
      <c r="E23" s="236">
        <f t="shared" ref="E23" si="8">SUM(E18:E22)</f>
        <v>14</v>
      </c>
      <c r="F23" s="237"/>
      <c r="G23" s="236">
        <f t="shared" ref="G23" si="9">SUM(G18:G22)</f>
        <v>15</v>
      </c>
      <c r="H23" s="237"/>
      <c r="I23" s="236">
        <f t="shared" ref="I23" si="10">SUM(I18:I22)</f>
        <v>11</v>
      </c>
      <c r="J23" s="237"/>
      <c r="K23" s="236">
        <f t="shared" ref="K23" si="11">SUM(K18:K22)</f>
        <v>13</v>
      </c>
      <c r="L23" s="237"/>
      <c r="M23" s="236">
        <f t="shared" ref="M23" si="12">SUM(M18:M22)</f>
        <v>13</v>
      </c>
      <c r="N23" s="237"/>
      <c r="O23" s="236">
        <f t="shared" ref="O23" si="13">SUM(O18:O22)</f>
        <v>13</v>
      </c>
      <c r="P23" s="237"/>
      <c r="Q23" s="236">
        <f t="shared" ref="Q23" si="14">SUM(Q18:Q22)</f>
        <v>17</v>
      </c>
      <c r="R23" s="237"/>
      <c r="S23" s="236">
        <f t="shared" ref="S23" si="15">SUM(S18:S22)</f>
        <v>10</v>
      </c>
      <c r="T23" s="237"/>
      <c r="U23" s="236">
        <f t="shared" ref="U23" si="16">SUM(U18:U22)</f>
        <v>12</v>
      </c>
      <c r="V23" s="237"/>
      <c r="W23" s="236">
        <f t="shared" ref="W23" si="17">SUM(W18:W22)</f>
        <v>10</v>
      </c>
      <c r="X23" s="237"/>
      <c r="Y23" s="185"/>
      <c r="Z23" s="195"/>
      <c r="AA23" s="207"/>
      <c r="AB23" s="6"/>
    </row>
    <row r="24" spans="1:28" ht="15.75" customHeight="1" x14ac:dyDescent="0.15">
      <c r="A24" s="205" t="s">
        <v>5</v>
      </c>
      <c r="B24" s="194">
        <v>102</v>
      </c>
      <c r="C24" s="57">
        <v>4</v>
      </c>
      <c r="D24" s="53" t="s">
        <v>77</v>
      </c>
      <c r="E24" s="53">
        <v>2</v>
      </c>
      <c r="F24" s="53" t="s">
        <v>78</v>
      </c>
      <c r="G24" s="53">
        <v>2</v>
      </c>
      <c r="H24" s="53" t="s">
        <v>79</v>
      </c>
      <c r="I24" s="53">
        <v>3</v>
      </c>
      <c r="J24" s="53" t="s">
        <v>80</v>
      </c>
      <c r="K24" s="53">
        <v>2</v>
      </c>
      <c r="L24" s="139" t="s">
        <v>81</v>
      </c>
      <c r="M24" s="57">
        <v>3</v>
      </c>
      <c r="N24" s="53" t="s">
        <v>82</v>
      </c>
      <c r="O24" s="53">
        <v>4</v>
      </c>
      <c r="P24" s="53" t="s">
        <v>83</v>
      </c>
      <c r="Q24" s="53">
        <v>3</v>
      </c>
      <c r="R24" s="53" t="s">
        <v>99</v>
      </c>
      <c r="S24" s="53">
        <v>3</v>
      </c>
      <c r="T24" s="53" t="s">
        <v>84</v>
      </c>
      <c r="U24" s="53">
        <v>3</v>
      </c>
      <c r="V24" s="53" t="s">
        <v>100</v>
      </c>
      <c r="W24" s="53">
        <v>6</v>
      </c>
      <c r="X24" s="142" t="s">
        <v>85</v>
      </c>
      <c r="Y24" s="183">
        <f>SUM(C28:X28)</f>
        <v>102</v>
      </c>
      <c r="Z24" s="194">
        <v>102</v>
      </c>
      <c r="AA24" s="205" t="s">
        <v>5</v>
      </c>
      <c r="AB24" s="6"/>
    </row>
    <row r="25" spans="1:28" ht="15.75" customHeight="1" x14ac:dyDescent="0.15">
      <c r="A25" s="206"/>
      <c r="B25" s="208"/>
      <c r="C25" s="62">
        <v>4</v>
      </c>
      <c r="D25" s="59" t="s">
        <v>101</v>
      </c>
      <c r="E25" s="59">
        <v>2</v>
      </c>
      <c r="F25" s="59" t="s">
        <v>86</v>
      </c>
      <c r="G25" s="59">
        <v>3</v>
      </c>
      <c r="H25" s="59" t="s">
        <v>87</v>
      </c>
      <c r="I25" s="59">
        <v>3</v>
      </c>
      <c r="J25" s="59" t="s">
        <v>88</v>
      </c>
      <c r="K25" s="59">
        <v>3</v>
      </c>
      <c r="L25" s="59" t="s">
        <v>685</v>
      </c>
      <c r="M25" s="62">
        <v>5</v>
      </c>
      <c r="N25" s="59" t="s">
        <v>102</v>
      </c>
      <c r="O25" s="59">
        <v>2</v>
      </c>
      <c r="P25" s="59" t="s">
        <v>89</v>
      </c>
      <c r="Q25" s="59">
        <v>2</v>
      </c>
      <c r="R25" s="59" t="s">
        <v>103</v>
      </c>
      <c r="S25" s="59">
        <v>3</v>
      </c>
      <c r="T25" s="59" t="s">
        <v>655</v>
      </c>
      <c r="U25" s="59">
        <v>6</v>
      </c>
      <c r="V25" s="141" t="s">
        <v>104</v>
      </c>
      <c r="W25" s="59">
        <v>2</v>
      </c>
      <c r="X25" s="147" t="s">
        <v>90</v>
      </c>
      <c r="Y25" s="184"/>
      <c r="Z25" s="208"/>
      <c r="AA25" s="206"/>
      <c r="AB25" s="6"/>
    </row>
    <row r="26" spans="1:28" ht="15.75" customHeight="1" x14ac:dyDescent="0.15">
      <c r="A26" s="206"/>
      <c r="B26" s="208"/>
      <c r="C26" s="62">
        <v>3</v>
      </c>
      <c r="D26" s="59" t="s">
        <v>91</v>
      </c>
      <c r="E26" s="59">
        <v>2</v>
      </c>
      <c r="F26" s="141" t="s">
        <v>92</v>
      </c>
      <c r="G26" s="59">
        <v>2</v>
      </c>
      <c r="H26" s="59" t="s">
        <v>93</v>
      </c>
      <c r="I26" s="59">
        <v>2</v>
      </c>
      <c r="J26" s="59" t="s">
        <v>94</v>
      </c>
      <c r="K26" s="59">
        <v>3</v>
      </c>
      <c r="L26" s="59" t="s">
        <v>684</v>
      </c>
      <c r="M26" s="62">
        <v>3</v>
      </c>
      <c r="N26" s="59" t="s">
        <v>95</v>
      </c>
      <c r="O26" s="59">
        <v>4</v>
      </c>
      <c r="P26" s="59" t="s">
        <v>96</v>
      </c>
      <c r="Q26" s="59">
        <v>3</v>
      </c>
      <c r="R26" s="59" t="s">
        <v>654</v>
      </c>
      <c r="S26" s="59">
        <v>3</v>
      </c>
      <c r="T26" s="59" t="s">
        <v>635</v>
      </c>
      <c r="U26" s="59"/>
      <c r="V26" s="59"/>
      <c r="W26" s="59"/>
      <c r="X26" s="86"/>
      <c r="Y26" s="184"/>
      <c r="Z26" s="208"/>
      <c r="AA26" s="206"/>
      <c r="AB26" s="6"/>
    </row>
    <row r="27" spans="1:28" ht="15.75" customHeight="1" x14ac:dyDescent="0.15">
      <c r="A27" s="206"/>
      <c r="B27" s="208"/>
      <c r="C27" s="62"/>
      <c r="D27" s="59"/>
      <c r="E27" s="59">
        <v>2</v>
      </c>
      <c r="F27" s="59" t="s">
        <v>97</v>
      </c>
      <c r="G27" s="59"/>
      <c r="H27" s="89"/>
      <c r="I27" s="59"/>
      <c r="J27" s="59"/>
      <c r="K27" s="59">
        <v>3</v>
      </c>
      <c r="L27" s="59" t="s">
        <v>683</v>
      </c>
      <c r="M27" s="62"/>
      <c r="N27" s="59"/>
      <c r="O27" s="59"/>
      <c r="P27" s="59"/>
      <c r="Q27" s="59">
        <v>2</v>
      </c>
      <c r="R27" s="59" t="s">
        <v>98</v>
      </c>
      <c r="S27" s="59"/>
      <c r="T27" s="59"/>
      <c r="U27" s="59"/>
      <c r="V27" s="59"/>
      <c r="W27" s="59"/>
      <c r="X27" s="86"/>
      <c r="Y27" s="184"/>
      <c r="Z27" s="208"/>
      <c r="AA27" s="206"/>
      <c r="AB27" s="6"/>
    </row>
    <row r="28" spans="1:28" ht="15.75" customHeight="1" x14ac:dyDescent="0.15">
      <c r="A28" s="207"/>
      <c r="B28" s="195"/>
      <c r="C28" s="236">
        <f>SUM(C24:C27)</f>
        <v>11</v>
      </c>
      <c r="D28" s="237"/>
      <c r="E28" s="238">
        <f>SUM(E24:E27)</f>
        <v>8</v>
      </c>
      <c r="F28" s="237"/>
      <c r="G28" s="238">
        <f t="shared" ref="G28" si="18">SUM(G24:G27)</f>
        <v>7</v>
      </c>
      <c r="H28" s="237"/>
      <c r="I28" s="238">
        <f t="shared" ref="I28" si="19">SUM(I24:I27)</f>
        <v>8</v>
      </c>
      <c r="J28" s="237"/>
      <c r="K28" s="238">
        <f t="shared" ref="K28" si="20">SUM(K24:K27)</f>
        <v>11</v>
      </c>
      <c r="L28" s="237"/>
      <c r="M28" s="239">
        <f t="shared" ref="M28" si="21">SUM(M24:M27)</f>
        <v>11</v>
      </c>
      <c r="N28" s="237"/>
      <c r="O28" s="238">
        <f t="shared" ref="O28" si="22">SUM(O24:O27)</f>
        <v>10</v>
      </c>
      <c r="P28" s="237"/>
      <c r="Q28" s="238">
        <f t="shared" ref="Q28" si="23">SUM(Q24:Q27)</f>
        <v>10</v>
      </c>
      <c r="R28" s="237"/>
      <c r="S28" s="238">
        <f t="shared" ref="S28" si="24">SUM(S24:S27)</f>
        <v>9</v>
      </c>
      <c r="T28" s="237"/>
      <c r="U28" s="238">
        <f t="shared" ref="U28" si="25">SUM(U24:U27)</f>
        <v>9</v>
      </c>
      <c r="V28" s="237"/>
      <c r="W28" s="238">
        <f>SUM(W24:W27)</f>
        <v>8</v>
      </c>
      <c r="X28" s="237"/>
      <c r="Y28" s="185"/>
      <c r="Z28" s="195"/>
      <c r="AA28" s="207"/>
      <c r="AB28" s="6"/>
    </row>
    <row r="29" spans="1:28" ht="15.75" customHeight="1" x14ac:dyDescent="0.15">
      <c r="A29" s="205" t="s">
        <v>6</v>
      </c>
      <c r="B29" s="194">
        <v>68</v>
      </c>
      <c r="C29" s="57">
        <v>4</v>
      </c>
      <c r="D29" s="53" t="s">
        <v>395</v>
      </c>
      <c r="E29" s="53">
        <v>4</v>
      </c>
      <c r="F29" s="53" t="s">
        <v>395</v>
      </c>
      <c r="G29" s="53">
        <v>6</v>
      </c>
      <c r="H29" s="53" t="s">
        <v>396</v>
      </c>
      <c r="I29" s="53">
        <v>3</v>
      </c>
      <c r="J29" s="53" t="s">
        <v>397</v>
      </c>
      <c r="K29" s="53">
        <v>5</v>
      </c>
      <c r="L29" s="53" t="s">
        <v>398</v>
      </c>
      <c r="M29" s="57">
        <v>4</v>
      </c>
      <c r="N29" s="53" t="s">
        <v>399</v>
      </c>
      <c r="O29" s="53">
        <v>5</v>
      </c>
      <c r="P29" s="53" t="s">
        <v>400</v>
      </c>
      <c r="Q29" s="53">
        <v>3</v>
      </c>
      <c r="R29" s="53" t="s">
        <v>400</v>
      </c>
      <c r="S29" s="53">
        <v>3</v>
      </c>
      <c r="T29" s="53" t="s">
        <v>401</v>
      </c>
      <c r="U29" s="53">
        <v>2</v>
      </c>
      <c r="V29" s="53" t="s">
        <v>402</v>
      </c>
      <c r="W29" s="53">
        <v>1</v>
      </c>
      <c r="X29" s="56" t="s">
        <v>403</v>
      </c>
      <c r="Y29" s="183">
        <f>SUM(C33:X33)</f>
        <v>68</v>
      </c>
      <c r="Z29" s="194">
        <v>68</v>
      </c>
      <c r="AA29" s="205" t="s">
        <v>6</v>
      </c>
      <c r="AB29" s="6"/>
    </row>
    <row r="30" spans="1:28" ht="15.75" customHeight="1" x14ac:dyDescent="0.15">
      <c r="A30" s="206"/>
      <c r="B30" s="208"/>
      <c r="C30" s="62">
        <v>2</v>
      </c>
      <c r="D30" s="59" t="s">
        <v>404</v>
      </c>
      <c r="E30" s="59"/>
      <c r="F30" s="59" t="s">
        <v>404</v>
      </c>
      <c r="G30" s="59"/>
      <c r="H30" s="59"/>
      <c r="I30" s="59">
        <v>3</v>
      </c>
      <c r="J30" s="59" t="s">
        <v>405</v>
      </c>
      <c r="K30" s="59">
        <v>2</v>
      </c>
      <c r="L30" s="59" t="s">
        <v>406</v>
      </c>
      <c r="M30" s="62">
        <v>3</v>
      </c>
      <c r="N30" s="59" t="s">
        <v>406</v>
      </c>
      <c r="O30" s="59">
        <v>2</v>
      </c>
      <c r="P30" s="59" t="s">
        <v>406</v>
      </c>
      <c r="Q30" s="59">
        <v>3</v>
      </c>
      <c r="R30" s="59" t="s">
        <v>397</v>
      </c>
      <c r="S30" s="59">
        <v>2</v>
      </c>
      <c r="T30" s="59" t="s">
        <v>402</v>
      </c>
      <c r="U30" s="59">
        <v>3</v>
      </c>
      <c r="V30" s="59" t="s">
        <v>403</v>
      </c>
      <c r="W30" s="59">
        <v>4</v>
      </c>
      <c r="X30" s="86" t="s">
        <v>397</v>
      </c>
      <c r="Y30" s="184"/>
      <c r="Z30" s="208"/>
      <c r="AA30" s="206"/>
      <c r="AB30" s="6"/>
    </row>
    <row r="31" spans="1:28" ht="15.75" customHeight="1" x14ac:dyDescent="0.15">
      <c r="A31" s="206"/>
      <c r="B31" s="208"/>
      <c r="C31" s="62"/>
      <c r="D31" s="59"/>
      <c r="E31" s="59"/>
      <c r="F31" s="59"/>
      <c r="G31" s="59"/>
      <c r="H31" s="59"/>
      <c r="I31" s="59"/>
      <c r="J31" s="59"/>
      <c r="K31" s="59"/>
      <c r="L31" s="59"/>
      <c r="M31" s="62"/>
      <c r="N31" s="59"/>
      <c r="O31" s="59"/>
      <c r="P31" s="59"/>
      <c r="Q31" s="59"/>
      <c r="R31" s="59"/>
      <c r="S31" s="59">
        <v>2</v>
      </c>
      <c r="T31" s="59" t="s">
        <v>407</v>
      </c>
      <c r="U31" s="59">
        <v>2</v>
      </c>
      <c r="V31" s="59" t="s">
        <v>407</v>
      </c>
      <c r="W31" s="59"/>
      <c r="X31" s="86"/>
      <c r="Y31" s="184"/>
      <c r="Z31" s="208"/>
      <c r="AA31" s="206"/>
      <c r="AB31" s="6"/>
    </row>
    <row r="32" spans="1:28" ht="15.75" customHeight="1" x14ac:dyDescent="0.15">
      <c r="A32" s="206"/>
      <c r="B32" s="208"/>
      <c r="C32" s="62"/>
      <c r="D32" s="59"/>
      <c r="E32" s="59"/>
      <c r="F32" s="59"/>
      <c r="G32" s="59"/>
      <c r="H32" s="59"/>
      <c r="I32" s="59"/>
      <c r="J32" s="59"/>
      <c r="K32" s="59"/>
      <c r="L32" s="59"/>
      <c r="M32" s="62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86"/>
      <c r="Y32" s="184"/>
      <c r="Z32" s="208"/>
      <c r="AA32" s="206"/>
      <c r="AB32" s="6"/>
    </row>
    <row r="33" spans="1:28" ht="15.75" customHeight="1" x14ac:dyDescent="0.15">
      <c r="A33" s="207"/>
      <c r="B33" s="195"/>
      <c r="C33" s="236">
        <f>SUM(C29:C32)</f>
        <v>6</v>
      </c>
      <c r="D33" s="237"/>
      <c r="E33" s="238">
        <f>SUM(E29:E32)</f>
        <v>4</v>
      </c>
      <c r="F33" s="237"/>
      <c r="G33" s="238">
        <f t="shared" ref="G33" si="26">SUM(G29:G32)</f>
        <v>6</v>
      </c>
      <c r="H33" s="237"/>
      <c r="I33" s="238">
        <f t="shared" ref="I33" si="27">SUM(I29:I32)</f>
        <v>6</v>
      </c>
      <c r="J33" s="237"/>
      <c r="K33" s="238">
        <f t="shared" ref="K33" si="28">SUM(K29:K32)</f>
        <v>7</v>
      </c>
      <c r="L33" s="237"/>
      <c r="M33" s="239">
        <f t="shared" ref="M33" si="29">SUM(M29:M32)</f>
        <v>7</v>
      </c>
      <c r="N33" s="237"/>
      <c r="O33" s="238">
        <f t="shared" ref="O33" si="30">SUM(O29:O32)</f>
        <v>7</v>
      </c>
      <c r="P33" s="237"/>
      <c r="Q33" s="238">
        <f t="shared" ref="Q33" si="31">SUM(Q29:Q32)</f>
        <v>6</v>
      </c>
      <c r="R33" s="237"/>
      <c r="S33" s="238">
        <f t="shared" ref="S33" si="32">SUM(S29:S32)</f>
        <v>7</v>
      </c>
      <c r="T33" s="237"/>
      <c r="U33" s="238">
        <f t="shared" ref="U33" si="33">SUM(U29:U32)</f>
        <v>7</v>
      </c>
      <c r="V33" s="237"/>
      <c r="W33" s="238">
        <f>SUM(W29:W32)</f>
        <v>5</v>
      </c>
      <c r="X33" s="237"/>
      <c r="Y33" s="185"/>
      <c r="Z33" s="195"/>
      <c r="AA33" s="207"/>
      <c r="AB33" s="6"/>
    </row>
    <row r="34" spans="1:28" ht="15.75" customHeight="1" x14ac:dyDescent="0.15">
      <c r="A34" s="214" t="s">
        <v>7</v>
      </c>
      <c r="B34" s="194">
        <v>68</v>
      </c>
      <c r="C34" s="57">
        <v>2</v>
      </c>
      <c r="D34" s="53" t="s">
        <v>45</v>
      </c>
      <c r="E34" s="53">
        <v>2</v>
      </c>
      <c r="F34" s="53" t="s">
        <v>46</v>
      </c>
      <c r="G34" s="53">
        <v>4</v>
      </c>
      <c r="H34" s="53" t="s">
        <v>74</v>
      </c>
      <c r="I34" s="53">
        <v>4</v>
      </c>
      <c r="J34" s="53" t="s">
        <v>1180</v>
      </c>
      <c r="K34" s="53">
        <v>2</v>
      </c>
      <c r="L34" s="53" t="s">
        <v>1181</v>
      </c>
      <c r="M34" s="57">
        <v>2</v>
      </c>
      <c r="N34" s="53" t="s">
        <v>1182</v>
      </c>
      <c r="O34" s="53">
        <v>4</v>
      </c>
      <c r="P34" s="53" t="s">
        <v>1183</v>
      </c>
      <c r="Q34" s="53">
        <v>2</v>
      </c>
      <c r="R34" s="53" t="s">
        <v>1184</v>
      </c>
      <c r="S34" s="53">
        <v>4</v>
      </c>
      <c r="T34" s="53" t="s">
        <v>1185</v>
      </c>
      <c r="U34" s="53">
        <v>4</v>
      </c>
      <c r="V34" s="53" t="s">
        <v>1186</v>
      </c>
      <c r="W34" s="53">
        <v>6</v>
      </c>
      <c r="X34" s="56" t="s">
        <v>1187</v>
      </c>
      <c r="Y34" s="194">
        <f>SUM(C38:X38)</f>
        <v>68</v>
      </c>
      <c r="Z34" s="194">
        <v>68</v>
      </c>
      <c r="AA34" s="205" t="s">
        <v>7</v>
      </c>
      <c r="AB34" s="6"/>
    </row>
    <row r="35" spans="1:28" ht="15.75" customHeight="1" x14ac:dyDescent="0.15">
      <c r="A35" s="214"/>
      <c r="B35" s="208"/>
      <c r="C35" s="62">
        <v>2</v>
      </c>
      <c r="D35" s="59" t="s">
        <v>1188</v>
      </c>
      <c r="E35" s="59">
        <v>2</v>
      </c>
      <c r="F35" s="59" t="s">
        <v>1189</v>
      </c>
      <c r="G35" s="59">
        <v>2</v>
      </c>
      <c r="H35" s="59" t="s">
        <v>1190</v>
      </c>
      <c r="I35" s="59">
        <v>2</v>
      </c>
      <c r="J35" s="59" t="s">
        <v>1191</v>
      </c>
      <c r="K35" s="59">
        <v>2</v>
      </c>
      <c r="L35" s="59" t="s">
        <v>75</v>
      </c>
      <c r="M35" s="62">
        <v>2</v>
      </c>
      <c r="N35" s="59" t="s">
        <v>1192</v>
      </c>
      <c r="O35" s="59">
        <v>4</v>
      </c>
      <c r="P35" s="59" t="s">
        <v>1193</v>
      </c>
      <c r="Q35" s="59"/>
      <c r="R35" s="59"/>
      <c r="S35" s="59">
        <v>4</v>
      </c>
      <c r="T35" s="59" t="s">
        <v>1194</v>
      </c>
      <c r="U35" s="59"/>
      <c r="V35" s="59"/>
      <c r="W35" s="59"/>
      <c r="X35" s="86"/>
      <c r="Y35" s="208"/>
      <c r="Z35" s="208"/>
      <c r="AA35" s="206"/>
      <c r="AB35" s="6"/>
    </row>
    <row r="36" spans="1:28" ht="15.75" customHeight="1" x14ac:dyDescent="0.15">
      <c r="A36" s="214"/>
      <c r="B36" s="208"/>
      <c r="C36" s="62"/>
      <c r="D36" s="59"/>
      <c r="E36" s="59">
        <v>2</v>
      </c>
      <c r="F36" s="59" t="s">
        <v>1195</v>
      </c>
      <c r="G36" s="59"/>
      <c r="H36" s="59"/>
      <c r="I36" s="59"/>
      <c r="J36" s="59"/>
      <c r="K36" s="59">
        <v>2</v>
      </c>
      <c r="L36" s="59" t="s">
        <v>1196</v>
      </c>
      <c r="M36" s="62">
        <v>4</v>
      </c>
      <c r="N36" s="59" t="s">
        <v>1197</v>
      </c>
      <c r="O36" s="59"/>
      <c r="P36" s="59"/>
      <c r="Q36" s="59"/>
      <c r="R36" s="59"/>
      <c r="S36" s="59"/>
      <c r="T36" s="59"/>
      <c r="U36" s="59"/>
      <c r="V36" s="59"/>
      <c r="W36" s="59"/>
      <c r="X36" s="86"/>
      <c r="Y36" s="208"/>
      <c r="Z36" s="208"/>
      <c r="AA36" s="206"/>
      <c r="AB36" s="6"/>
    </row>
    <row r="37" spans="1:28" ht="15.75" customHeight="1" x14ac:dyDescent="0.15">
      <c r="A37" s="214"/>
      <c r="B37" s="208"/>
      <c r="C37" s="62"/>
      <c r="D37" s="59"/>
      <c r="E37" s="59"/>
      <c r="F37" s="59"/>
      <c r="G37" s="59"/>
      <c r="H37" s="59"/>
      <c r="I37" s="59"/>
      <c r="J37" s="59"/>
      <c r="K37" s="59">
        <v>4</v>
      </c>
      <c r="L37" s="59" t="s">
        <v>1198</v>
      </c>
      <c r="M37" s="62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86"/>
      <c r="Y37" s="208"/>
      <c r="Z37" s="208"/>
      <c r="AA37" s="206"/>
      <c r="AB37" s="6"/>
    </row>
    <row r="38" spans="1:28" ht="15.75" customHeight="1" x14ac:dyDescent="0.15">
      <c r="A38" s="214"/>
      <c r="B38" s="195"/>
      <c r="C38" s="236">
        <f>SUM(C34:C37)</f>
        <v>4</v>
      </c>
      <c r="D38" s="237"/>
      <c r="E38" s="238">
        <f>SUM(E34:E37)</f>
        <v>6</v>
      </c>
      <c r="F38" s="237"/>
      <c r="G38" s="238">
        <f>SUM(G34:G37)</f>
        <v>6</v>
      </c>
      <c r="H38" s="237"/>
      <c r="I38" s="238">
        <f>SUM(I34:I37)</f>
        <v>6</v>
      </c>
      <c r="J38" s="237"/>
      <c r="K38" s="238">
        <f>SUM(K34:K37)</f>
        <v>10</v>
      </c>
      <c r="L38" s="237"/>
      <c r="M38" s="239">
        <f>SUM(M34:M37)</f>
        <v>8</v>
      </c>
      <c r="N38" s="237"/>
      <c r="O38" s="238">
        <f>SUM(O34:O37)</f>
        <v>8</v>
      </c>
      <c r="P38" s="237"/>
      <c r="Q38" s="238">
        <f>SUM(Q34:Q37)</f>
        <v>2</v>
      </c>
      <c r="R38" s="237"/>
      <c r="S38" s="238">
        <f>SUM(S34:S37)</f>
        <v>8</v>
      </c>
      <c r="T38" s="237"/>
      <c r="U38" s="238">
        <f>SUM(U34:U37)</f>
        <v>4</v>
      </c>
      <c r="V38" s="237"/>
      <c r="W38" s="238">
        <f>SUM(W34:W37)</f>
        <v>6</v>
      </c>
      <c r="X38" s="237"/>
      <c r="Y38" s="195"/>
      <c r="Z38" s="195"/>
      <c r="AA38" s="207"/>
      <c r="AB38" s="6"/>
    </row>
    <row r="39" spans="1:28" ht="15.75" customHeight="1" x14ac:dyDescent="0.15">
      <c r="A39" s="205" t="s">
        <v>8</v>
      </c>
      <c r="B39" s="194">
        <v>102</v>
      </c>
      <c r="C39" s="57">
        <v>3</v>
      </c>
      <c r="D39" s="53" t="s">
        <v>217</v>
      </c>
      <c r="E39" s="53">
        <v>4</v>
      </c>
      <c r="F39" s="53" t="s">
        <v>218</v>
      </c>
      <c r="G39" s="53">
        <v>4</v>
      </c>
      <c r="H39" s="53" t="s">
        <v>219</v>
      </c>
      <c r="I39" s="53">
        <v>8</v>
      </c>
      <c r="J39" s="53" t="s">
        <v>220</v>
      </c>
      <c r="K39" s="53">
        <v>6</v>
      </c>
      <c r="L39" s="59" t="s">
        <v>652</v>
      </c>
      <c r="M39" s="57">
        <v>8</v>
      </c>
      <c r="N39" s="53" t="s">
        <v>221</v>
      </c>
      <c r="O39" s="53">
        <v>3</v>
      </c>
      <c r="P39" s="53" t="s">
        <v>222</v>
      </c>
      <c r="Q39" s="53">
        <v>11</v>
      </c>
      <c r="R39" s="53" t="s">
        <v>223</v>
      </c>
      <c r="S39" s="53">
        <v>5</v>
      </c>
      <c r="T39" s="53" t="s">
        <v>221</v>
      </c>
      <c r="U39" s="53">
        <v>7</v>
      </c>
      <c r="V39" s="53" t="s">
        <v>223</v>
      </c>
      <c r="W39" s="53">
        <v>2</v>
      </c>
      <c r="X39" s="56" t="s">
        <v>224</v>
      </c>
      <c r="Y39" s="183">
        <f>SUM(C43:X43)</f>
        <v>102</v>
      </c>
      <c r="Z39" s="194">
        <v>102</v>
      </c>
      <c r="AA39" s="205" t="s">
        <v>8</v>
      </c>
      <c r="AB39" s="6"/>
    </row>
    <row r="40" spans="1:28" ht="15.75" customHeight="1" x14ac:dyDescent="0.15">
      <c r="A40" s="206"/>
      <c r="B40" s="208"/>
      <c r="C40" s="62">
        <v>6</v>
      </c>
      <c r="D40" s="59" t="s">
        <v>652</v>
      </c>
      <c r="E40" s="59">
        <v>5</v>
      </c>
      <c r="F40" s="59" t="s">
        <v>665</v>
      </c>
      <c r="G40" s="59">
        <v>6</v>
      </c>
      <c r="H40" s="59" t="s">
        <v>225</v>
      </c>
      <c r="I40" s="59"/>
      <c r="J40" s="59"/>
      <c r="K40" s="59">
        <v>4</v>
      </c>
      <c r="L40" s="59" t="s">
        <v>678</v>
      </c>
      <c r="M40" s="62">
        <v>3</v>
      </c>
      <c r="N40" s="59" t="s">
        <v>222</v>
      </c>
      <c r="O40" s="59">
        <v>8</v>
      </c>
      <c r="P40" s="59" t="s">
        <v>226</v>
      </c>
      <c r="Q40" s="59"/>
      <c r="R40" s="59"/>
      <c r="S40" s="59">
        <v>2</v>
      </c>
      <c r="T40" s="59" t="s">
        <v>223</v>
      </c>
      <c r="U40" s="59">
        <v>2</v>
      </c>
      <c r="V40" s="59" t="s">
        <v>224</v>
      </c>
      <c r="W40" s="59">
        <v>5</v>
      </c>
      <c r="X40" s="86" t="s">
        <v>221</v>
      </c>
      <c r="Y40" s="184"/>
      <c r="Z40" s="208"/>
      <c r="AA40" s="206"/>
      <c r="AB40" s="6"/>
    </row>
    <row r="41" spans="1:28" ht="15.75" customHeight="1" x14ac:dyDescent="0.15">
      <c r="A41" s="206"/>
      <c r="B41" s="208"/>
      <c r="C41" s="62"/>
      <c r="D41" s="59"/>
      <c r="E41" s="59"/>
      <c r="F41" s="59"/>
      <c r="G41" s="59"/>
      <c r="H41" s="59"/>
      <c r="I41" s="59"/>
      <c r="J41" s="59"/>
      <c r="K41" s="59"/>
      <c r="L41" s="59"/>
      <c r="M41" s="62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86"/>
      <c r="Y41" s="184"/>
      <c r="Z41" s="208"/>
      <c r="AA41" s="206"/>
      <c r="AB41" s="6"/>
    </row>
    <row r="42" spans="1:28" ht="15.75" customHeight="1" x14ac:dyDescent="0.15">
      <c r="A42" s="206"/>
      <c r="B42" s="208"/>
      <c r="C42" s="62"/>
      <c r="D42" s="59"/>
      <c r="E42" s="59"/>
      <c r="F42" s="59"/>
      <c r="G42" s="59"/>
      <c r="H42" s="59"/>
      <c r="I42" s="59"/>
      <c r="J42" s="59"/>
      <c r="K42" s="59"/>
      <c r="L42" s="59"/>
      <c r="M42" s="62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86"/>
      <c r="Y42" s="184"/>
      <c r="Z42" s="208"/>
      <c r="AA42" s="206"/>
      <c r="AB42" s="6"/>
    </row>
    <row r="43" spans="1:28" ht="15.75" customHeight="1" x14ac:dyDescent="0.15">
      <c r="A43" s="207"/>
      <c r="B43" s="208"/>
      <c r="C43" s="236">
        <f>SUM(C39:C42)</f>
        <v>9</v>
      </c>
      <c r="D43" s="237"/>
      <c r="E43" s="238">
        <f>SUM(E39:E42)</f>
        <v>9</v>
      </c>
      <c r="F43" s="237"/>
      <c r="G43" s="238">
        <f t="shared" ref="G43" si="34">SUM(G39:G42)</f>
        <v>10</v>
      </c>
      <c r="H43" s="237"/>
      <c r="I43" s="238">
        <f t="shared" ref="I43" si="35">SUM(I39:I42)</f>
        <v>8</v>
      </c>
      <c r="J43" s="237"/>
      <c r="K43" s="238">
        <f t="shared" ref="K43" si="36">SUM(K39:K42)</f>
        <v>10</v>
      </c>
      <c r="L43" s="237"/>
      <c r="M43" s="239">
        <f t="shared" ref="M43" si="37">SUM(M39:M42)</f>
        <v>11</v>
      </c>
      <c r="N43" s="237"/>
      <c r="O43" s="238">
        <f t="shared" ref="O43" si="38">SUM(O39:O42)</f>
        <v>11</v>
      </c>
      <c r="P43" s="237"/>
      <c r="Q43" s="238">
        <f t="shared" ref="Q43" si="39">SUM(Q39:Q42)</f>
        <v>11</v>
      </c>
      <c r="R43" s="237"/>
      <c r="S43" s="238">
        <f t="shared" ref="S43" si="40">SUM(S39:S42)</f>
        <v>7</v>
      </c>
      <c r="T43" s="237"/>
      <c r="U43" s="238">
        <f t="shared" ref="U43" si="41">SUM(U39:U42)</f>
        <v>9</v>
      </c>
      <c r="V43" s="237"/>
      <c r="W43" s="238">
        <f>SUM(W39:W42)</f>
        <v>7</v>
      </c>
      <c r="X43" s="237"/>
      <c r="Y43" s="185"/>
      <c r="Z43" s="208"/>
      <c r="AA43" s="207"/>
      <c r="AB43" s="6"/>
    </row>
    <row r="44" spans="1:28" ht="15.75" customHeight="1" x14ac:dyDescent="0.15">
      <c r="A44" s="215" t="s">
        <v>44</v>
      </c>
      <c r="B44" s="194">
        <v>34</v>
      </c>
      <c r="C44" s="57"/>
      <c r="D44" s="53" t="s">
        <v>711</v>
      </c>
      <c r="E44" s="53">
        <v>1</v>
      </c>
      <c r="F44" s="59" t="s">
        <v>160</v>
      </c>
      <c r="G44" s="53">
        <v>1</v>
      </c>
      <c r="H44" s="53" t="s">
        <v>714</v>
      </c>
      <c r="I44" s="53">
        <v>1</v>
      </c>
      <c r="J44" s="140" t="s">
        <v>161</v>
      </c>
      <c r="K44" s="53">
        <v>1</v>
      </c>
      <c r="L44" s="158" t="s">
        <v>717</v>
      </c>
      <c r="M44" s="57">
        <v>1</v>
      </c>
      <c r="N44" s="53" t="s">
        <v>720</v>
      </c>
      <c r="O44" s="53">
        <v>1</v>
      </c>
      <c r="P44" s="53" t="s">
        <v>163</v>
      </c>
      <c r="Q44" s="53">
        <v>1</v>
      </c>
      <c r="R44" s="140" t="s">
        <v>724</v>
      </c>
      <c r="S44" s="53">
        <v>1</v>
      </c>
      <c r="T44" s="172" t="s">
        <v>727</v>
      </c>
      <c r="U44" s="53">
        <v>1</v>
      </c>
      <c r="V44" s="140" t="s">
        <v>730</v>
      </c>
      <c r="W44" s="53">
        <v>1</v>
      </c>
      <c r="X44" s="56" t="s">
        <v>167</v>
      </c>
      <c r="Y44" s="183">
        <f>SUM(C48:X48)</f>
        <v>34</v>
      </c>
      <c r="Z44" s="194">
        <v>34</v>
      </c>
      <c r="AA44" s="215" t="s">
        <v>44</v>
      </c>
      <c r="AB44" s="6"/>
    </row>
    <row r="45" spans="1:28" ht="15.75" customHeight="1" x14ac:dyDescent="0.15">
      <c r="A45" s="206"/>
      <c r="B45" s="208"/>
      <c r="C45" s="62">
        <v>1</v>
      </c>
      <c r="D45" s="59" t="s">
        <v>159</v>
      </c>
      <c r="E45" s="59">
        <v>1</v>
      </c>
      <c r="F45" s="152" t="s">
        <v>713</v>
      </c>
      <c r="G45" s="59">
        <v>1</v>
      </c>
      <c r="H45" s="59" t="s">
        <v>162</v>
      </c>
      <c r="I45" s="59">
        <v>1</v>
      </c>
      <c r="J45" s="59" t="s">
        <v>716</v>
      </c>
      <c r="K45" s="59">
        <v>1</v>
      </c>
      <c r="L45" s="59" t="s">
        <v>718</v>
      </c>
      <c r="M45" s="62">
        <v>1</v>
      </c>
      <c r="N45" s="152" t="s">
        <v>721</v>
      </c>
      <c r="O45" s="59">
        <v>1</v>
      </c>
      <c r="P45" s="87" t="s">
        <v>723</v>
      </c>
      <c r="Q45" s="59">
        <v>1</v>
      </c>
      <c r="R45" s="152" t="s">
        <v>725</v>
      </c>
      <c r="S45" s="59">
        <v>1</v>
      </c>
      <c r="T45" s="152" t="s">
        <v>728</v>
      </c>
      <c r="U45" s="59">
        <v>1</v>
      </c>
      <c r="V45" s="59" t="s">
        <v>731</v>
      </c>
      <c r="W45" s="59">
        <v>1</v>
      </c>
      <c r="X45" s="86" t="s">
        <v>732</v>
      </c>
      <c r="Y45" s="184"/>
      <c r="Z45" s="208"/>
      <c r="AA45" s="206"/>
      <c r="AB45" s="6"/>
    </row>
    <row r="46" spans="1:28" ht="15.75" customHeight="1" x14ac:dyDescent="0.15">
      <c r="A46" s="206"/>
      <c r="B46" s="208"/>
      <c r="C46" s="62">
        <v>1</v>
      </c>
      <c r="D46" s="59" t="s">
        <v>712</v>
      </c>
      <c r="E46" s="59">
        <v>1</v>
      </c>
      <c r="F46" s="59" t="s">
        <v>734</v>
      </c>
      <c r="G46" s="59">
        <v>1</v>
      </c>
      <c r="H46" s="152" t="s">
        <v>715</v>
      </c>
      <c r="I46" s="59"/>
      <c r="J46" s="59"/>
      <c r="K46" s="59">
        <v>1</v>
      </c>
      <c r="L46" s="59" t="s">
        <v>719</v>
      </c>
      <c r="M46" s="62">
        <v>1</v>
      </c>
      <c r="N46" s="141" t="s">
        <v>722</v>
      </c>
      <c r="O46" s="59">
        <v>1</v>
      </c>
      <c r="P46" s="152" t="s">
        <v>164</v>
      </c>
      <c r="Q46" s="59">
        <v>1</v>
      </c>
      <c r="R46" s="87" t="s">
        <v>726</v>
      </c>
      <c r="S46" s="59">
        <v>1</v>
      </c>
      <c r="T46" s="152" t="s">
        <v>729</v>
      </c>
      <c r="U46" s="59">
        <v>1</v>
      </c>
      <c r="V46" s="59" t="s">
        <v>165</v>
      </c>
      <c r="W46" s="59"/>
      <c r="X46" s="86"/>
      <c r="Y46" s="184"/>
      <c r="Z46" s="208"/>
      <c r="AA46" s="206"/>
      <c r="AB46" s="6"/>
    </row>
    <row r="47" spans="1:28" ht="15.75" customHeight="1" x14ac:dyDescent="0.15">
      <c r="A47" s="206"/>
      <c r="B47" s="208"/>
      <c r="C47" s="62"/>
      <c r="D47" s="59"/>
      <c r="E47" s="59"/>
      <c r="F47" s="59"/>
      <c r="G47" s="59">
        <v>1</v>
      </c>
      <c r="H47" s="59" t="s">
        <v>736</v>
      </c>
      <c r="I47" s="59"/>
      <c r="J47" s="59"/>
      <c r="K47" s="59"/>
      <c r="L47" s="59"/>
      <c r="M47" s="62">
        <v>1</v>
      </c>
      <c r="N47" s="59" t="s">
        <v>733</v>
      </c>
      <c r="O47" s="59">
        <v>1</v>
      </c>
      <c r="P47" s="59" t="s">
        <v>735</v>
      </c>
      <c r="Q47" s="59"/>
      <c r="R47" s="59"/>
      <c r="S47" s="59"/>
      <c r="T47" s="59"/>
      <c r="U47" s="59">
        <v>1</v>
      </c>
      <c r="V47" s="59" t="s">
        <v>166</v>
      </c>
      <c r="W47" s="59"/>
      <c r="X47" s="86"/>
      <c r="Y47" s="184"/>
      <c r="Z47" s="208"/>
      <c r="AA47" s="206"/>
      <c r="AB47" s="6"/>
    </row>
    <row r="48" spans="1:28" ht="15.75" customHeight="1" x14ac:dyDescent="0.15">
      <c r="A48" s="207"/>
      <c r="B48" s="195"/>
      <c r="C48" s="236">
        <f>SUM(C44:C47)</f>
        <v>2</v>
      </c>
      <c r="D48" s="237"/>
      <c r="E48" s="238">
        <f>SUM(E44:E47)</f>
        <v>3</v>
      </c>
      <c r="F48" s="237"/>
      <c r="G48" s="238">
        <f t="shared" ref="G48" si="42">SUM(G44:G47)</f>
        <v>4</v>
      </c>
      <c r="H48" s="237"/>
      <c r="I48" s="238">
        <f t="shared" ref="I48" si="43">SUM(I44:I47)</f>
        <v>2</v>
      </c>
      <c r="J48" s="237"/>
      <c r="K48" s="238">
        <f t="shared" ref="K48" si="44">SUM(K44:K47)</f>
        <v>3</v>
      </c>
      <c r="L48" s="237"/>
      <c r="M48" s="239">
        <f t="shared" ref="M48" si="45">SUM(M44:M47)</f>
        <v>4</v>
      </c>
      <c r="N48" s="237"/>
      <c r="O48" s="238">
        <f t="shared" ref="O48" si="46">SUM(O44:O47)</f>
        <v>4</v>
      </c>
      <c r="P48" s="237"/>
      <c r="Q48" s="238">
        <f t="shared" ref="Q48" si="47">SUM(Q44:Q47)</f>
        <v>3</v>
      </c>
      <c r="R48" s="237"/>
      <c r="S48" s="238">
        <f t="shared" ref="S48" si="48">SUM(S44:S47)</f>
        <v>3</v>
      </c>
      <c r="T48" s="237"/>
      <c r="U48" s="238">
        <f t="shared" ref="U48" si="49">SUM(U44:U47)</f>
        <v>4</v>
      </c>
      <c r="V48" s="237"/>
      <c r="W48" s="238">
        <f>SUM(W44:W47)</f>
        <v>2</v>
      </c>
      <c r="X48" s="237"/>
      <c r="Y48" s="185"/>
      <c r="Z48" s="195"/>
      <c r="AA48" s="207"/>
      <c r="AB48" s="6"/>
    </row>
    <row r="49" spans="1:28" x14ac:dyDescent="0.15">
      <c r="A49" s="215" t="s">
        <v>40</v>
      </c>
      <c r="B49" s="194">
        <v>34</v>
      </c>
      <c r="C49" s="55">
        <v>1</v>
      </c>
      <c r="D49" s="51" t="s">
        <v>491</v>
      </c>
      <c r="E49" s="53">
        <v>1</v>
      </c>
      <c r="F49" s="51" t="s">
        <v>492</v>
      </c>
      <c r="G49" s="53">
        <v>1</v>
      </c>
      <c r="H49" s="51" t="s">
        <v>494</v>
      </c>
      <c r="I49" s="53">
        <v>1</v>
      </c>
      <c r="J49" s="54" t="s">
        <v>495</v>
      </c>
      <c r="K49" s="53">
        <v>3</v>
      </c>
      <c r="L49" s="51" t="s">
        <v>686</v>
      </c>
      <c r="M49" s="53">
        <v>1</v>
      </c>
      <c r="N49" s="51" t="s">
        <v>634</v>
      </c>
      <c r="O49" s="53">
        <v>1</v>
      </c>
      <c r="P49" s="51" t="s">
        <v>704</v>
      </c>
      <c r="Q49" s="53">
        <v>1</v>
      </c>
      <c r="R49" s="54" t="s">
        <v>497</v>
      </c>
      <c r="S49" s="56">
        <v>1</v>
      </c>
      <c r="T49" s="51" t="s">
        <v>498</v>
      </c>
      <c r="U49" s="53">
        <v>1</v>
      </c>
      <c r="V49" s="51" t="s">
        <v>499</v>
      </c>
      <c r="W49" s="57">
        <v>1</v>
      </c>
      <c r="X49" s="54" t="s">
        <v>500</v>
      </c>
      <c r="Y49" s="183">
        <f>SUM(C53:X53)</f>
        <v>34</v>
      </c>
      <c r="Z49" s="194">
        <v>34</v>
      </c>
      <c r="AA49" s="215" t="s">
        <v>41</v>
      </c>
      <c r="AB49" s="6"/>
    </row>
    <row r="50" spans="1:28" ht="18" x14ac:dyDescent="0.15">
      <c r="A50" s="206"/>
      <c r="B50" s="208"/>
      <c r="C50" s="61">
        <v>1</v>
      </c>
      <c r="D50" s="58" t="s">
        <v>501</v>
      </c>
      <c r="E50" s="59">
        <v>1</v>
      </c>
      <c r="F50" s="52" t="s">
        <v>813</v>
      </c>
      <c r="G50" s="59">
        <v>1</v>
      </c>
      <c r="H50" s="50" t="s">
        <v>503</v>
      </c>
      <c r="I50" s="59">
        <v>1</v>
      </c>
      <c r="J50" s="60" t="s">
        <v>504</v>
      </c>
      <c r="K50" s="59">
        <v>1</v>
      </c>
      <c r="L50" s="50" t="s">
        <v>505</v>
      </c>
      <c r="M50" s="59">
        <v>1</v>
      </c>
      <c r="N50" s="52" t="s">
        <v>506</v>
      </c>
      <c r="O50" s="59">
        <v>1</v>
      </c>
      <c r="P50" s="58" t="s">
        <v>508</v>
      </c>
      <c r="Q50" s="59">
        <v>1</v>
      </c>
      <c r="R50" s="60" t="s">
        <v>509</v>
      </c>
      <c r="S50" s="61">
        <v>2</v>
      </c>
      <c r="T50" s="50" t="s">
        <v>511</v>
      </c>
      <c r="U50" s="59">
        <v>1</v>
      </c>
      <c r="V50" s="245" t="s">
        <v>512</v>
      </c>
      <c r="W50" s="62">
        <v>1</v>
      </c>
      <c r="X50" s="63" t="s">
        <v>514</v>
      </c>
      <c r="Y50" s="184"/>
      <c r="Z50" s="208"/>
      <c r="AA50" s="206"/>
      <c r="AB50" s="6"/>
    </row>
    <row r="51" spans="1:28" x14ac:dyDescent="0.15">
      <c r="A51" s="206"/>
      <c r="B51" s="208"/>
      <c r="C51" s="61">
        <v>2</v>
      </c>
      <c r="D51" s="50" t="s">
        <v>515</v>
      </c>
      <c r="E51" s="59">
        <v>1</v>
      </c>
      <c r="F51" s="50" t="s">
        <v>516</v>
      </c>
      <c r="G51" s="62"/>
      <c r="H51" s="59"/>
      <c r="I51" s="59">
        <v>1</v>
      </c>
      <c r="J51" s="60" t="s">
        <v>518</v>
      </c>
      <c r="K51" s="59"/>
      <c r="L51" s="50"/>
      <c r="M51" s="59">
        <v>1</v>
      </c>
      <c r="N51" s="50" t="s">
        <v>520</v>
      </c>
      <c r="O51" s="59">
        <v>2</v>
      </c>
      <c r="P51" s="50" t="s">
        <v>495</v>
      </c>
      <c r="Q51" s="59">
        <v>1</v>
      </c>
      <c r="R51" s="60" t="s">
        <v>521</v>
      </c>
      <c r="S51" s="61"/>
      <c r="T51" s="64"/>
      <c r="U51" s="59"/>
      <c r="V51" s="246"/>
      <c r="W51" s="59">
        <v>1</v>
      </c>
      <c r="X51" s="65" t="s">
        <v>523</v>
      </c>
      <c r="Y51" s="184"/>
      <c r="Z51" s="208"/>
      <c r="AA51" s="206"/>
      <c r="AB51" s="6"/>
    </row>
    <row r="52" spans="1:28" ht="15.75" customHeight="1" x14ac:dyDescent="0.15">
      <c r="A52" s="206"/>
      <c r="B52" s="208"/>
      <c r="C52" s="62"/>
      <c r="D52" s="59"/>
      <c r="E52" s="59"/>
      <c r="F52" s="62"/>
      <c r="G52" s="59"/>
      <c r="H52" s="59"/>
      <c r="I52" s="59"/>
      <c r="J52" s="59"/>
      <c r="K52" s="59"/>
      <c r="L52" s="66"/>
      <c r="M52" s="59"/>
      <c r="N52" s="66"/>
      <c r="O52" s="62"/>
      <c r="P52" s="66"/>
      <c r="Q52" s="59"/>
      <c r="R52" s="59"/>
      <c r="S52" s="59"/>
      <c r="T52" s="59"/>
      <c r="U52" s="59"/>
      <c r="V52" s="59"/>
      <c r="W52" s="59"/>
      <c r="X52" s="67"/>
      <c r="Y52" s="184"/>
      <c r="Z52" s="208"/>
      <c r="AA52" s="206"/>
      <c r="AB52" s="6"/>
    </row>
    <row r="53" spans="1:28" ht="15.75" customHeight="1" x14ac:dyDescent="0.15">
      <c r="A53" s="206"/>
      <c r="B53" s="195"/>
      <c r="C53" s="236">
        <f>SUM(C49:C52)</f>
        <v>4</v>
      </c>
      <c r="D53" s="237"/>
      <c r="E53" s="238">
        <f>SUM(E49:E52)</f>
        <v>3</v>
      </c>
      <c r="F53" s="237"/>
      <c r="G53" s="238">
        <f t="shared" ref="G53" si="50">SUM(G49:G52)</f>
        <v>2</v>
      </c>
      <c r="H53" s="237"/>
      <c r="I53" s="238">
        <f t="shared" ref="I53" si="51">SUM(I49:I52)</f>
        <v>3</v>
      </c>
      <c r="J53" s="237"/>
      <c r="K53" s="238">
        <f t="shared" ref="K53" si="52">SUM(K49:K52)</f>
        <v>4</v>
      </c>
      <c r="L53" s="237"/>
      <c r="M53" s="239">
        <f t="shared" ref="M53" si="53">SUM(M49:M52)</f>
        <v>3</v>
      </c>
      <c r="N53" s="237"/>
      <c r="O53" s="238">
        <f t="shared" ref="O53" si="54">SUM(O49:O52)</f>
        <v>4</v>
      </c>
      <c r="P53" s="237"/>
      <c r="Q53" s="238">
        <f t="shared" ref="Q53" si="55">SUM(Q49:Q52)</f>
        <v>3</v>
      </c>
      <c r="R53" s="237"/>
      <c r="S53" s="238">
        <f t="shared" ref="S53" si="56">SUM(S49:S52)</f>
        <v>3</v>
      </c>
      <c r="T53" s="237"/>
      <c r="U53" s="238">
        <f t="shared" ref="U53" si="57">SUM(U49:U52)</f>
        <v>2</v>
      </c>
      <c r="V53" s="237"/>
      <c r="W53" s="238">
        <f>SUM(W49:W52)</f>
        <v>3</v>
      </c>
      <c r="X53" s="237"/>
      <c r="Y53" s="185"/>
      <c r="Z53" s="195"/>
      <c r="AA53" s="207"/>
      <c r="AB53" s="6"/>
    </row>
    <row r="54" spans="1:28" ht="15.75" customHeight="1" x14ac:dyDescent="0.15">
      <c r="A54" s="20" t="s">
        <v>33</v>
      </c>
      <c r="B54" s="217"/>
      <c r="C54" s="57"/>
      <c r="D54" s="240"/>
      <c r="E54" s="53"/>
      <c r="F54" s="240"/>
      <c r="G54" s="53"/>
      <c r="H54" s="240"/>
      <c r="I54" s="53"/>
      <c r="J54" s="240"/>
      <c r="K54" s="53"/>
      <c r="L54" s="240"/>
      <c r="M54" s="57"/>
      <c r="N54" s="240"/>
      <c r="O54" s="53"/>
      <c r="P54" s="240"/>
      <c r="Q54" s="53"/>
      <c r="R54" s="240"/>
      <c r="S54" s="53"/>
      <c r="T54" s="240"/>
      <c r="U54" s="53"/>
      <c r="V54" s="240"/>
      <c r="W54" s="53"/>
      <c r="X54" s="240"/>
      <c r="Y54" s="183">
        <f>SUM(C57:X57)</f>
        <v>0</v>
      </c>
      <c r="Z54" s="233"/>
      <c r="AA54" s="39" t="s">
        <v>33</v>
      </c>
      <c r="AB54" s="6"/>
    </row>
    <row r="55" spans="1:28" ht="15.75" customHeight="1" x14ac:dyDescent="0.15">
      <c r="A55" s="21" t="s">
        <v>34</v>
      </c>
      <c r="B55" s="218"/>
      <c r="C55" s="62"/>
      <c r="D55" s="241"/>
      <c r="E55" s="59"/>
      <c r="F55" s="241"/>
      <c r="G55" s="59"/>
      <c r="H55" s="241"/>
      <c r="I55" s="59"/>
      <c r="J55" s="241"/>
      <c r="K55" s="59"/>
      <c r="L55" s="241"/>
      <c r="M55" s="62"/>
      <c r="N55" s="241"/>
      <c r="O55" s="59"/>
      <c r="P55" s="241"/>
      <c r="Q55" s="59"/>
      <c r="R55" s="241"/>
      <c r="S55" s="59"/>
      <c r="T55" s="241"/>
      <c r="U55" s="59"/>
      <c r="V55" s="241"/>
      <c r="W55" s="59"/>
      <c r="X55" s="241"/>
      <c r="Y55" s="184"/>
      <c r="Z55" s="234"/>
      <c r="AA55" s="38" t="s">
        <v>34</v>
      </c>
      <c r="AB55" s="6"/>
    </row>
    <row r="56" spans="1:28" ht="15.75" customHeight="1" x14ac:dyDescent="0.15">
      <c r="A56" s="21" t="s">
        <v>35</v>
      </c>
      <c r="B56" s="218"/>
      <c r="C56" s="62"/>
      <c r="D56" s="242"/>
      <c r="E56" s="59"/>
      <c r="F56" s="242"/>
      <c r="G56" s="59"/>
      <c r="H56" s="242"/>
      <c r="I56" s="59"/>
      <c r="J56" s="242"/>
      <c r="K56" s="59"/>
      <c r="L56" s="242"/>
      <c r="M56" s="62"/>
      <c r="N56" s="242"/>
      <c r="O56" s="59"/>
      <c r="P56" s="242"/>
      <c r="Q56" s="59"/>
      <c r="R56" s="242"/>
      <c r="S56" s="59"/>
      <c r="T56" s="242"/>
      <c r="U56" s="59"/>
      <c r="V56" s="242"/>
      <c r="W56" s="59"/>
      <c r="X56" s="242"/>
      <c r="Y56" s="184"/>
      <c r="Z56" s="234"/>
      <c r="AA56" s="38" t="s">
        <v>35</v>
      </c>
      <c r="AB56" s="6"/>
    </row>
    <row r="57" spans="1:28" ht="15.75" customHeight="1" x14ac:dyDescent="0.15">
      <c r="A57" s="22"/>
      <c r="B57" s="219"/>
      <c r="C57" s="236">
        <f>SUM(C54:C56)</f>
        <v>0</v>
      </c>
      <c r="D57" s="237"/>
      <c r="E57" s="238">
        <f>SUM(E54:E56)</f>
        <v>0</v>
      </c>
      <c r="F57" s="237"/>
      <c r="G57" s="238">
        <f>SUM(G54:G56)</f>
        <v>0</v>
      </c>
      <c r="H57" s="237"/>
      <c r="I57" s="238">
        <f>SUM(I54:I56)</f>
        <v>0</v>
      </c>
      <c r="J57" s="237"/>
      <c r="K57" s="238">
        <f>SUM(K54:K56)</f>
        <v>0</v>
      </c>
      <c r="L57" s="237"/>
      <c r="M57" s="239">
        <f>SUM(M54:M56)</f>
        <v>0</v>
      </c>
      <c r="N57" s="237"/>
      <c r="O57" s="238">
        <f>SUM(O54:O56)</f>
        <v>0</v>
      </c>
      <c r="P57" s="237"/>
      <c r="Q57" s="238">
        <f>SUM(Q54:Q56)</f>
        <v>0</v>
      </c>
      <c r="R57" s="237"/>
      <c r="S57" s="238">
        <f>SUM(S54:S56)</f>
        <v>0</v>
      </c>
      <c r="T57" s="237"/>
      <c r="U57" s="238">
        <f>SUM(U54:U56)</f>
        <v>0</v>
      </c>
      <c r="V57" s="237"/>
      <c r="W57" s="238">
        <f>SUM(W54:W56)</f>
        <v>0</v>
      </c>
      <c r="X57" s="237"/>
      <c r="Y57" s="185"/>
      <c r="Z57" s="235"/>
      <c r="AA57" s="22"/>
      <c r="AB57" s="6"/>
    </row>
    <row r="58" spans="1:28" s="3" customFormat="1" x14ac:dyDescent="0.15">
      <c r="A58" s="196" t="s">
        <v>11</v>
      </c>
      <c r="B58" s="220">
        <v>12</v>
      </c>
      <c r="C58" s="55">
        <v>1</v>
      </c>
      <c r="D58" s="53" t="s">
        <v>573</v>
      </c>
      <c r="E58" s="53">
        <v>1</v>
      </c>
      <c r="F58" s="53" t="s">
        <v>574</v>
      </c>
      <c r="G58" s="53">
        <v>1</v>
      </c>
      <c r="H58" s="53" t="s">
        <v>575</v>
      </c>
      <c r="I58" s="53">
        <v>1</v>
      </c>
      <c r="J58" s="53" t="s">
        <v>576</v>
      </c>
      <c r="K58" s="53">
        <v>2</v>
      </c>
      <c r="L58" s="53" t="s">
        <v>577</v>
      </c>
      <c r="M58" s="57">
        <v>1</v>
      </c>
      <c r="N58" s="53" t="s">
        <v>578</v>
      </c>
      <c r="O58" s="53">
        <v>1</v>
      </c>
      <c r="P58" s="53" t="s">
        <v>579</v>
      </c>
      <c r="Q58" s="53">
        <v>1</v>
      </c>
      <c r="R58" s="53" t="s">
        <v>580</v>
      </c>
      <c r="S58" s="53">
        <v>1</v>
      </c>
      <c r="T58" s="53" t="s">
        <v>581</v>
      </c>
      <c r="U58" s="53">
        <v>1</v>
      </c>
      <c r="V58" s="53" t="s">
        <v>581</v>
      </c>
      <c r="W58" s="53">
        <v>1</v>
      </c>
      <c r="X58" s="56" t="s">
        <v>582</v>
      </c>
      <c r="Y58" s="194">
        <f>SUM(C61:X61)</f>
        <v>12</v>
      </c>
      <c r="Z58" s="220">
        <v>12</v>
      </c>
      <c r="AA58" s="196" t="s">
        <v>11</v>
      </c>
      <c r="AB58" s="6"/>
    </row>
    <row r="59" spans="1:28" s="3" customFormat="1" x14ac:dyDescent="0.15">
      <c r="A59" s="200"/>
      <c r="B59" s="220"/>
      <c r="C59" s="61"/>
      <c r="D59" s="59"/>
      <c r="E59" s="59"/>
      <c r="F59" s="59"/>
      <c r="G59" s="59"/>
      <c r="H59" s="59"/>
      <c r="I59" s="59"/>
      <c r="J59" s="59"/>
      <c r="K59" s="59"/>
      <c r="L59" s="59"/>
      <c r="M59" s="62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86"/>
      <c r="Y59" s="208"/>
      <c r="Z59" s="220"/>
      <c r="AA59" s="200"/>
      <c r="AB59" s="6"/>
    </row>
    <row r="60" spans="1:28" s="3" customFormat="1" x14ac:dyDescent="0.15">
      <c r="A60" s="200"/>
      <c r="B60" s="220"/>
      <c r="C60" s="61"/>
      <c r="D60" s="59"/>
      <c r="E60" s="59"/>
      <c r="F60" s="59"/>
      <c r="G60" s="59"/>
      <c r="H60" s="59"/>
      <c r="I60" s="59"/>
      <c r="J60" s="59"/>
      <c r="K60" s="59"/>
      <c r="L60" s="59"/>
      <c r="M60" s="62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86"/>
      <c r="Y60" s="208"/>
      <c r="Z60" s="220"/>
      <c r="AA60" s="200"/>
      <c r="AB60" s="6"/>
    </row>
    <row r="61" spans="1:28" s="3" customFormat="1" x14ac:dyDescent="0.15">
      <c r="A61" s="210"/>
      <c r="B61" s="183"/>
      <c r="C61" s="249">
        <f>SUM(C58:C60)</f>
        <v>1</v>
      </c>
      <c r="D61" s="228"/>
      <c r="E61" s="227">
        <f>SUM(E58:E60)</f>
        <v>1</v>
      </c>
      <c r="F61" s="228"/>
      <c r="G61" s="227">
        <f t="shared" ref="G61" si="58">SUM(G58:G60)</f>
        <v>1</v>
      </c>
      <c r="H61" s="228"/>
      <c r="I61" s="227">
        <f t="shared" ref="I61" si="59">SUM(I58:I60)</f>
        <v>1</v>
      </c>
      <c r="J61" s="228"/>
      <c r="K61" s="227">
        <f t="shared" ref="K61" si="60">SUM(K58:K60)</f>
        <v>2</v>
      </c>
      <c r="L61" s="228"/>
      <c r="M61" s="227">
        <f t="shared" ref="M61" si="61">SUM(M58:M60)</f>
        <v>1</v>
      </c>
      <c r="N61" s="228"/>
      <c r="O61" s="227">
        <f t="shared" ref="O61" si="62">SUM(O58:O60)</f>
        <v>1</v>
      </c>
      <c r="P61" s="228"/>
      <c r="Q61" s="227">
        <f t="shared" ref="Q61" si="63">SUM(Q58:Q60)</f>
        <v>1</v>
      </c>
      <c r="R61" s="228"/>
      <c r="S61" s="227">
        <f t="shared" ref="S61" si="64">SUM(S58:S60)</f>
        <v>1</v>
      </c>
      <c r="T61" s="228"/>
      <c r="U61" s="227">
        <f t="shared" ref="U61" si="65">SUM(U58:U60)</f>
        <v>1</v>
      </c>
      <c r="V61" s="228"/>
      <c r="W61" s="227">
        <f>SUM(W58:W60)</f>
        <v>1</v>
      </c>
      <c r="X61" s="229"/>
      <c r="Y61" s="221"/>
      <c r="Z61" s="220"/>
      <c r="AA61" s="197"/>
      <c r="AB61" s="6"/>
    </row>
    <row r="62" spans="1:28" s="3" customFormat="1" x14ac:dyDescent="0.15">
      <c r="A62" s="199" t="s">
        <v>36</v>
      </c>
      <c r="B62" s="30">
        <v>23</v>
      </c>
      <c r="C62" s="103"/>
      <c r="D62" s="116" t="s">
        <v>428</v>
      </c>
      <c r="E62" s="100"/>
      <c r="F62" s="101" t="s">
        <v>429</v>
      </c>
      <c r="G62" s="100"/>
      <c r="H62" s="101" t="s">
        <v>430</v>
      </c>
      <c r="I62" s="100"/>
      <c r="J62" s="101" t="s">
        <v>431</v>
      </c>
      <c r="K62" s="100"/>
      <c r="L62" s="101" t="s">
        <v>434</v>
      </c>
      <c r="M62" s="100"/>
      <c r="N62" s="101" t="s">
        <v>435</v>
      </c>
      <c r="O62" s="100"/>
      <c r="P62" s="101" t="s">
        <v>436</v>
      </c>
      <c r="Q62" s="100"/>
      <c r="R62" s="101" t="s">
        <v>437</v>
      </c>
      <c r="S62" s="100"/>
      <c r="T62" s="101" t="s">
        <v>431</v>
      </c>
      <c r="U62" s="100"/>
      <c r="V62" s="101" t="s">
        <v>432</v>
      </c>
      <c r="W62" s="100"/>
      <c r="X62" s="102" t="s">
        <v>433</v>
      </c>
      <c r="Y62" s="201">
        <f>SUM(C64:X64)</f>
        <v>23</v>
      </c>
      <c r="Z62" s="204">
        <v>23</v>
      </c>
      <c r="AA62" s="196" t="s">
        <v>36</v>
      </c>
      <c r="AB62" s="6"/>
    </row>
    <row r="63" spans="1:28" s="3" customFormat="1" x14ac:dyDescent="0.15">
      <c r="A63" s="200"/>
      <c r="B63" s="33" t="s">
        <v>38</v>
      </c>
      <c r="C63" s="104">
        <v>5</v>
      </c>
      <c r="D63" s="117">
        <f>B64*C63</f>
        <v>75</v>
      </c>
      <c r="E63" s="106">
        <v>7</v>
      </c>
      <c r="F63" s="105">
        <f>B64*E63</f>
        <v>105</v>
      </c>
      <c r="G63" s="106">
        <v>7</v>
      </c>
      <c r="H63" s="105">
        <f>B64*G63</f>
        <v>105</v>
      </c>
      <c r="I63" s="106">
        <v>4</v>
      </c>
      <c r="J63" s="105">
        <f>B64*I63</f>
        <v>60</v>
      </c>
      <c r="K63" s="106">
        <v>9</v>
      </c>
      <c r="L63" s="105">
        <f>B64*K63</f>
        <v>135</v>
      </c>
      <c r="M63" s="106">
        <v>9</v>
      </c>
      <c r="N63" s="105">
        <f>B64*M63</f>
        <v>135</v>
      </c>
      <c r="O63" s="106">
        <v>6</v>
      </c>
      <c r="P63" s="105">
        <f>B64*O63</f>
        <v>90</v>
      </c>
      <c r="Q63" s="106">
        <v>6</v>
      </c>
      <c r="R63" s="105">
        <f>B64*Q63</f>
        <v>90</v>
      </c>
      <c r="S63" s="106">
        <v>7</v>
      </c>
      <c r="T63" s="105">
        <f>B64*S63</f>
        <v>105</v>
      </c>
      <c r="U63" s="106">
        <v>7</v>
      </c>
      <c r="V63" s="105">
        <f>B64*U63</f>
        <v>105</v>
      </c>
      <c r="W63" s="106">
        <v>2</v>
      </c>
      <c r="X63" s="107">
        <f>B64*W63</f>
        <v>30</v>
      </c>
      <c r="Y63" s="202"/>
      <c r="Z63" s="202"/>
      <c r="AA63" s="200"/>
      <c r="AB63" s="6"/>
    </row>
    <row r="64" spans="1:28" s="3" customFormat="1" x14ac:dyDescent="0.15">
      <c r="A64" s="197"/>
      <c r="B64" s="32">
        <v>15</v>
      </c>
      <c r="C64" s="250">
        <f>D63/45</f>
        <v>1.6666666666666667</v>
      </c>
      <c r="D64" s="232"/>
      <c r="E64" s="230">
        <f>F63/45</f>
        <v>2.3333333333333335</v>
      </c>
      <c r="F64" s="232"/>
      <c r="G64" s="230">
        <f>H63/45</f>
        <v>2.3333333333333335</v>
      </c>
      <c r="H64" s="231"/>
      <c r="I64" s="232">
        <f>J63/45</f>
        <v>1.3333333333333333</v>
      </c>
      <c r="J64" s="232"/>
      <c r="K64" s="232">
        <f>L63/45</f>
        <v>3</v>
      </c>
      <c r="L64" s="232"/>
      <c r="M64" s="230">
        <f>N63/45</f>
        <v>3</v>
      </c>
      <c r="N64" s="231"/>
      <c r="O64" s="232">
        <f>P63/45</f>
        <v>2</v>
      </c>
      <c r="P64" s="232"/>
      <c r="Q64" s="230">
        <f>R63/45</f>
        <v>2</v>
      </c>
      <c r="R64" s="231"/>
      <c r="S64" s="232">
        <f>T63/45</f>
        <v>2.3333333333333335</v>
      </c>
      <c r="T64" s="232"/>
      <c r="U64" s="230">
        <f>V63/45</f>
        <v>2.3333333333333335</v>
      </c>
      <c r="V64" s="231"/>
      <c r="W64" s="232">
        <f>X63/45</f>
        <v>0.66666666666666663</v>
      </c>
      <c r="X64" s="231"/>
      <c r="Y64" s="203"/>
      <c r="Z64" s="203"/>
      <c r="AA64" s="197"/>
      <c r="AB64" s="6"/>
    </row>
    <row r="65" spans="1:28" ht="15.75" customHeight="1" x14ac:dyDescent="0.15">
      <c r="A65" s="196" t="s">
        <v>28</v>
      </c>
      <c r="B65" s="217"/>
      <c r="C65" s="57"/>
      <c r="D65" s="53"/>
      <c r="E65" s="53"/>
      <c r="F65" s="53"/>
      <c r="G65" s="53"/>
      <c r="H65" s="53"/>
      <c r="I65" s="53"/>
      <c r="J65" s="53"/>
      <c r="K65" s="53"/>
      <c r="L65" s="53"/>
      <c r="M65" s="57"/>
      <c r="N65" s="53"/>
      <c r="O65" s="53"/>
      <c r="P65" s="53"/>
      <c r="Q65" s="53"/>
      <c r="R65" s="53"/>
      <c r="S65" s="53"/>
      <c r="T65" s="53"/>
      <c r="U65" s="53">
        <v>2</v>
      </c>
      <c r="V65" s="53" t="s">
        <v>687</v>
      </c>
      <c r="W65" s="53">
        <v>1</v>
      </c>
      <c r="X65" s="53" t="s">
        <v>687</v>
      </c>
      <c r="Y65" s="194">
        <f>SUM(C69:X69)</f>
        <v>3</v>
      </c>
      <c r="Z65" s="217"/>
      <c r="AA65" s="196" t="s">
        <v>28</v>
      </c>
      <c r="AB65" s="6"/>
    </row>
    <row r="66" spans="1:28" ht="15.75" customHeight="1" x14ac:dyDescent="0.15">
      <c r="A66" s="200"/>
      <c r="B66" s="218"/>
      <c r="C66" s="62"/>
      <c r="D66" s="59"/>
      <c r="E66" s="59"/>
      <c r="F66" s="59"/>
      <c r="G66" s="59"/>
      <c r="H66" s="59"/>
      <c r="I66" s="59"/>
      <c r="J66" s="59"/>
      <c r="K66" s="59"/>
      <c r="L66" s="59"/>
      <c r="M66" s="62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86"/>
      <c r="Y66" s="208"/>
      <c r="Z66" s="218"/>
      <c r="AA66" s="200"/>
      <c r="AB66" s="6"/>
    </row>
    <row r="67" spans="1:28" ht="15.75" customHeight="1" x14ac:dyDescent="0.15">
      <c r="A67" s="200"/>
      <c r="B67" s="218"/>
      <c r="C67" s="62"/>
      <c r="D67" s="59"/>
      <c r="E67" s="59"/>
      <c r="F67" s="59"/>
      <c r="G67" s="59"/>
      <c r="H67" s="59"/>
      <c r="I67" s="59"/>
      <c r="J67" s="59"/>
      <c r="K67" s="59"/>
      <c r="L67" s="59"/>
      <c r="M67" s="62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86"/>
      <c r="Y67" s="208"/>
      <c r="Z67" s="218"/>
      <c r="AA67" s="200"/>
      <c r="AB67" s="6"/>
    </row>
    <row r="68" spans="1:28" ht="15.75" customHeight="1" x14ac:dyDescent="0.15">
      <c r="A68" s="200"/>
      <c r="B68" s="218"/>
      <c r="C68" s="62"/>
      <c r="D68" s="59"/>
      <c r="E68" s="59"/>
      <c r="F68" s="59"/>
      <c r="G68" s="59"/>
      <c r="H68" s="59"/>
      <c r="I68" s="59"/>
      <c r="J68" s="59"/>
      <c r="K68" s="59"/>
      <c r="L68" s="59"/>
      <c r="M68" s="62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86"/>
      <c r="Y68" s="208"/>
      <c r="Z68" s="218"/>
      <c r="AA68" s="200"/>
      <c r="AB68" s="6"/>
    </row>
    <row r="69" spans="1:28" ht="15.75" customHeight="1" x14ac:dyDescent="0.15">
      <c r="A69" s="197"/>
      <c r="B69" s="219"/>
      <c r="C69" s="216">
        <f>SUM(C65:C68)</f>
        <v>0</v>
      </c>
      <c r="D69" s="187"/>
      <c r="E69" s="186">
        <f>SUM(E65:E68)</f>
        <v>0</v>
      </c>
      <c r="F69" s="187"/>
      <c r="G69" s="186">
        <f>SUM(G65:G68)</f>
        <v>0</v>
      </c>
      <c r="H69" s="187"/>
      <c r="I69" s="186">
        <f>SUM(I65:I68)</f>
        <v>0</v>
      </c>
      <c r="J69" s="187"/>
      <c r="K69" s="186">
        <f>SUM(K65:K68)</f>
        <v>0</v>
      </c>
      <c r="L69" s="187"/>
      <c r="M69" s="186">
        <f>SUM(M65:M68)</f>
        <v>0</v>
      </c>
      <c r="N69" s="187"/>
      <c r="O69" s="186">
        <f>SUM(O65:O68)</f>
        <v>0</v>
      </c>
      <c r="P69" s="187"/>
      <c r="Q69" s="186">
        <f>SUM(Q65:Q68)</f>
        <v>0</v>
      </c>
      <c r="R69" s="187"/>
      <c r="S69" s="186">
        <f>SUM(S65:S68)</f>
        <v>0</v>
      </c>
      <c r="T69" s="187"/>
      <c r="U69" s="186">
        <f>SUM(U65:U68)</f>
        <v>2</v>
      </c>
      <c r="V69" s="187"/>
      <c r="W69" s="186">
        <f>SUM(W65:W68)</f>
        <v>1</v>
      </c>
      <c r="X69" s="226"/>
      <c r="Y69" s="195"/>
      <c r="Z69" s="219"/>
      <c r="AA69" s="197"/>
      <c r="AB69" s="6"/>
    </row>
    <row r="70" spans="1:28" x14ac:dyDescent="0.15">
      <c r="A70" s="24"/>
      <c r="B70" s="29">
        <v>885</v>
      </c>
      <c r="C70" s="247">
        <f>C13+C17+C23+C28+C33+C38+C43+C48+C69+C53+C61+C64</f>
        <v>63.666666666666664</v>
      </c>
      <c r="D70" s="248"/>
      <c r="E70" s="247">
        <f>E13+E17+E23+E28+E33+E38+E43+E48+E69+E53+E61+E64</f>
        <v>74.333333333333329</v>
      </c>
      <c r="F70" s="248"/>
      <c r="G70" s="247">
        <f>G13+G17+G23+G28+G33+G38+G43+G48+G69+G53+G61+G64</f>
        <v>84.333333333333329</v>
      </c>
      <c r="H70" s="248"/>
      <c r="I70" s="247">
        <f>I13+I17+I23+I28+I33+I38+I43+I48+I69+I53+I61+I64</f>
        <v>76.333333333333329</v>
      </c>
      <c r="J70" s="248"/>
      <c r="K70" s="247">
        <f>K13+K17+K23+K28+K33+K38+K43+K48+K69+K53+K61+K64</f>
        <v>94</v>
      </c>
      <c r="L70" s="248"/>
      <c r="M70" s="247">
        <f>M13+M17+M23+M28+M33+M38+M43+M48+M69+M53+M61+M64</f>
        <v>91</v>
      </c>
      <c r="N70" s="248"/>
      <c r="O70" s="247">
        <f>O13+O17+O23+O28+O33+O38+O43+O48+O69+O53+O61+O64</f>
        <v>92</v>
      </c>
      <c r="P70" s="248"/>
      <c r="Q70" s="247">
        <f>Q13+Q17+Q23+Q28+Q33+Q38+Q43+Q48+Q69+Q53+Q61+Q64</f>
        <v>84</v>
      </c>
      <c r="R70" s="248"/>
      <c r="S70" s="247">
        <f>S13+S17+S23+S28+S33+S38+S43+S48+S69+S53+S61+S64</f>
        <v>76.333333333333329</v>
      </c>
      <c r="T70" s="248"/>
      <c r="U70" s="247">
        <f>U13+U17+U23+U28+U33+U38+U43+U48+U69+U53+U61+U64</f>
        <v>79.333333333333329</v>
      </c>
      <c r="V70" s="248"/>
      <c r="W70" s="247">
        <f>W13+W17+W23+W28+W33+W38+W43+W48+W69+W53+W61+W64</f>
        <v>72.666666666666671</v>
      </c>
      <c r="X70" s="248"/>
      <c r="Y70" s="45">
        <f>SUM(Y5:Y69)</f>
        <v>888</v>
      </c>
      <c r="Z70" s="29">
        <v>885</v>
      </c>
      <c r="AA70" s="27" t="s">
        <v>31</v>
      </c>
      <c r="AB70" s="6"/>
    </row>
  </sheetData>
  <mergeCells count="244">
    <mergeCell ref="Z62:Z64"/>
    <mergeCell ref="AA62:AA64"/>
    <mergeCell ref="A58:A61"/>
    <mergeCell ref="B58:B61"/>
    <mergeCell ref="Y58:Y61"/>
    <mergeCell ref="Z58:Z61"/>
    <mergeCell ref="AA58:AA61"/>
    <mergeCell ref="C61:D61"/>
    <mergeCell ref="E61:F61"/>
    <mergeCell ref="G61:H61"/>
    <mergeCell ref="I61:J61"/>
    <mergeCell ref="K61:L61"/>
    <mergeCell ref="M61:N61"/>
    <mergeCell ref="O61:P61"/>
    <mergeCell ref="S64:T64"/>
    <mergeCell ref="U64:V64"/>
    <mergeCell ref="W64:X64"/>
    <mergeCell ref="C64:D64"/>
    <mergeCell ref="E64:F64"/>
    <mergeCell ref="G64:H64"/>
    <mergeCell ref="I64:J64"/>
    <mergeCell ref="K64:L64"/>
    <mergeCell ref="A62:A64"/>
    <mergeCell ref="Y62:Y64"/>
    <mergeCell ref="Q70:R70"/>
    <mergeCell ref="S70:T70"/>
    <mergeCell ref="U70:V70"/>
    <mergeCell ref="W70:X70"/>
    <mergeCell ref="U69:V69"/>
    <mergeCell ref="W69:X69"/>
    <mergeCell ref="C70:D70"/>
    <mergeCell ref="E70:F70"/>
    <mergeCell ref="G70:H70"/>
    <mergeCell ref="I70:J70"/>
    <mergeCell ref="K70:L70"/>
    <mergeCell ref="M70:N70"/>
    <mergeCell ref="O70:P70"/>
    <mergeCell ref="K69:L69"/>
    <mergeCell ref="M69:N69"/>
    <mergeCell ref="O69:P69"/>
    <mergeCell ref="A65:A69"/>
    <mergeCell ref="B65:B69"/>
    <mergeCell ref="Y65:Y69"/>
    <mergeCell ref="Z65:Z69"/>
    <mergeCell ref="AA65:AA69"/>
    <mergeCell ref="C69:D69"/>
    <mergeCell ref="E69:F69"/>
    <mergeCell ref="G69:H69"/>
    <mergeCell ref="I69:J69"/>
    <mergeCell ref="Q69:R69"/>
    <mergeCell ref="S69:T69"/>
    <mergeCell ref="A44:A48"/>
    <mergeCell ref="B44:B48"/>
    <mergeCell ref="O48:P48"/>
    <mergeCell ref="Q48:R48"/>
    <mergeCell ref="U53:V53"/>
    <mergeCell ref="W53:X53"/>
    <mergeCell ref="K53:L53"/>
    <mergeCell ref="M53:N53"/>
    <mergeCell ref="O53:P53"/>
    <mergeCell ref="Q53:R53"/>
    <mergeCell ref="S53:T53"/>
    <mergeCell ref="A49:A53"/>
    <mergeCell ref="B49:B53"/>
    <mergeCell ref="V50:V51"/>
    <mergeCell ref="Y49:Y53"/>
    <mergeCell ref="Z49:Z53"/>
    <mergeCell ref="AA49:AA53"/>
    <mergeCell ref="C53:D53"/>
    <mergeCell ref="E53:F53"/>
    <mergeCell ref="G53:H53"/>
    <mergeCell ref="I53:J53"/>
    <mergeCell ref="S48:T48"/>
    <mergeCell ref="U48:V48"/>
    <mergeCell ref="W48:X48"/>
    <mergeCell ref="Y44:Y48"/>
    <mergeCell ref="Z44:Z48"/>
    <mergeCell ref="AA44:AA48"/>
    <mergeCell ref="C48:D48"/>
    <mergeCell ref="E48:F48"/>
    <mergeCell ref="G48:H48"/>
    <mergeCell ref="I48:J48"/>
    <mergeCell ref="K48:L48"/>
    <mergeCell ref="M48:N48"/>
    <mergeCell ref="AA39:AA43"/>
    <mergeCell ref="C43:D43"/>
    <mergeCell ref="E43:F43"/>
    <mergeCell ref="G43:H43"/>
    <mergeCell ref="I43:J43"/>
    <mergeCell ref="K43:L43"/>
    <mergeCell ref="M43:N43"/>
    <mergeCell ref="O43:P43"/>
    <mergeCell ref="Q43:R43"/>
    <mergeCell ref="A39:A43"/>
    <mergeCell ref="B39:B43"/>
    <mergeCell ref="Y39:Y43"/>
    <mergeCell ref="Z39:Z43"/>
    <mergeCell ref="S43:T43"/>
    <mergeCell ref="U43:V43"/>
    <mergeCell ref="W43:X43"/>
    <mergeCell ref="K38:L38"/>
    <mergeCell ref="M38:N38"/>
    <mergeCell ref="O38:P38"/>
    <mergeCell ref="Q38:R38"/>
    <mergeCell ref="S38:T38"/>
    <mergeCell ref="Z29:Z33"/>
    <mergeCell ref="AA29:AA33"/>
    <mergeCell ref="C33:D33"/>
    <mergeCell ref="E33:F33"/>
    <mergeCell ref="G33:H33"/>
    <mergeCell ref="U38:V38"/>
    <mergeCell ref="W38:X38"/>
    <mergeCell ref="A34:A38"/>
    <mergeCell ref="B34:B38"/>
    <mergeCell ref="Y34:Y38"/>
    <mergeCell ref="Z34:Z38"/>
    <mergeCell ref="AA34:AA38"/>
    <mergeCell ref="C38:D38"/>
    <mergeCell ref="E38:F38"/>
    <mergeCell ref="G38:H38"/>
    <mergeCell ref="I38:J38"/>
    <mergeCell ref="I33:J33"/>
    <mergeCell ref="W33:X33"/>
    <mergeCell ref="K33:L33"/>
    <mergeCell ref="M33:N33"/>
    <mergeCell ref="Z24:Z28"/>
    <mergeCell ref="S28:T28"/>
    <mergeCell ref="U28:V28"/>
    <mergeCell ref="W28:X28"/>
    <mergeCell ref="AA24:AA28"/>
    <mergeCell ref="C28:D28"/>
    <mergeCell ref="E28:F28"/>
    <mergeCell ref="G28:H28"/>
    <mergeCell ref="I28:J28"/>
    <mergeCell ref="K28:L28"/>
    <mergeCell ref="M28:N28"/>
    <mergeCell ref="O28:P28"/>
    <mergeCell ref="Q28:R28"/>
    <mergeCell ref="A18:A23"/>
    <mergeCell ref="B18:B23"/>
    <mergeCell ref="Y18:Y23"/>
    <mergeCell ref="O33:P33"/>
    <mergeCell ref="Q33:R33"/>
    <mergeCell ref="S33:T33"/>
    <mergeCell ref="U33:V33"/>
    <mergeCell ref="A24:A28"/>
    <mergeCell ref="B24:B28"/>
    <mergeCell ref="Y24:Y28"/>
    <mergeCell ref="A29:A33"/>
    <mergeCell ref="B29:B33"/>
    <mergeCell ref="Y29:Y33"/>
    <mergeCell ref="G23:H23"/>
    <mergeCell ref="I23:J23"/>
    <mergeCell ref="U23:V23"/>
    <mergeCell ref="W23:X23"/>
    <mergeCell ref="K23:L23"/>
    <mergeCell ref="M23:N23"/>
    <mergeCell ref="O23:P23"/>
    <mergeCell ref="Q23:R23"/>
    <mergeCell ref="S23:T23"/>
    <mergeCell ref="I13:J13"/>
    <mergeCell ref="AA14:AA17"/>
    <mergeCell ref="C17:D17"/>
    <mergeCell ref="E17:F17"/>
    <mergeCell ref="G17:H17"/>
    <mergeCell ref="I17:J17"/>
    <mergeCell ref="K17:L17"/>
    <mergeCell ref="M17:N17"/>
    <mergeCell ref="O17:P17"/>
    <mergeCell ref="Q17:R17"/>
    <mergeCell ref="Z18:Z23"/>
    <mergeCell ref="K13:L13"/>
    <mergeCell ref="M13:N13"/>
    <mergeCell ref="O13:P13"/>
    <mergeCell ref="AA18:AA23"/>
    <mergeCell ref="C23:D23"/>
    <mergeCell ref="E23:F23"/>
    <mergeCell ref="A5:A13"/>
    <mergeCell ref="B5:B17"/>
    <mergeCell ref="Y5:Y13"/>
    <mergeCell ref="Z5:Z17"/>
    <mergeCell ref="AA5:AA13"/>
    <mergeCell ref="C13:D13"/>
    <mergeCell ref="E13:F13"/>
    <mergeCell ref="Q13:R13"/>
    <mergeCell ref="S13:T13"/>
    <mergeCell ref="U13:V13"/>
    <mergeCell ref="W13:X13"/>
    <mergeCell ref="A14:A17"/>
    <mergeCell ref="Y14:Y17"/>
    <mergeCell ref="S17:T17"/>
    <mergeCell ref="U17:V17"/>
    <mergeCell ref="W17:X17"/>
    <mergeCell ref="G13:H13"/>
    <mergeCell ref="Z3:Z4"/>
    <mergeCell ref="AA3:AA4"/>
    <mergeCell ref="M3:N3"/>
    <mergeCell ref="O3:P3"/>
    <mergeCell ref="Q3:R3"/>
    <mergeCell ref="S3:T3"/>
    <mergeCell ref="U3:V3"/>
    <mergeCell ref="W3:X3"/>
    <mergeCell ref="X1:AA2"/>
    <mergeCell ref="H1:J2"/>
    <mergeCell ref="P1:R2"/>
    <mergeCell ref="B3:B4"/>
    <mergeCell ref="C3:D3"/>
    <mergeCell ref="E3:F3"/>
    <mergeCell ref="G3:H3"/>
    <mergeCell ref="I3:J3"/>
    <mergeCell ref="K3:L3"/>
    <mergeCell ref="Y3:Y4"/>
    <mergeCell ref="Z54:Z57"/>
    <mergeCell ref="C57:D57"/>
    <mergeCell ref="E57:F57"/>
    <mergeCell ref="G57:H57"/>
    <mergeCell ref="I57:J57"/>
    <mergeCell ref="K57:L57"/>
    <mergeCell ref="M57:N57"/>
    <mergeCell ref="O57:P57"/>
    <mergeCell ref="Q57:R57"/>
    <mergeCell ref="S57:T57"/>
    <mergeCell ref="U57:V57"/>
    <mergeCell ref="W57:X57"/>
    <mergeCell ref="D54:D56"/>
    <mergeCell ref="F54:F56"/>
    <mergeCell ref="H54:H56"/>
    <mergeCell ref="J54:J56"/>
    <mergeCell ref="L54:L56"/>
    <mergeCell ref="N54:N56"/>
    <mergeCell ref="P54:P56"/>
    <mergeCell ref="R54:R56"/>
    <mergeCell ref="T54:T56"/>
    <mergeCell ref="V54:V56"/>
    <mergeCell ref="X54:X56"/>
    <mergeCell ref="B54:B57"/>
    <mergeCell ref="Y54:Y57"/>
    <mergeCell ref="Q61:R61"/>
    <mergeCell ref="S61:T61"/>
    <mergeCell ref="U61:V61"/>
    <mergeCell ref="W61:X61"/>
    <mergeCell ref="M64:N64"/>
    <mergeCell ref="O64:P64"/>
    <mergeCell ref="Q64:R64"/>
  </mergeCells>
  <phoneticPr fontId="1"/>
  <pageMargins left="0.25" right="0.25" top="0.75" bottom="0.75" header="0.3" footer="0.3"/>
  <pageSetup paperSize="9" scale="75" fitToWidth="0" orientation="portrait" horizontalDpi="300" verticalDpi="300" r:id="rId1"/>
  <rowBreaks count="1" manualBreakCount="1">
    <brk id="71" max="32" man="1"/>
  </rowBreaks>
  <colBreaks count="1" manualBreakCount="1">
    <brk id="18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A1:AC67"/>
  <sheetViews>
    <sheetView view="pageBreakPreview" zoomScaleNormal="80" zoomScaleSheetLayoutView="100" workbookViewId="0">
      <pane xSplit="2" ySplit="4" topLeftCell="C11" activePane="bottomRight" state="frozen"/>
      <selection activeCell="W3" sqref="W3:X3"/>
      <selection pane="topRight" activeCell="W3" sqref="W3:X3"/>
      <selection pane="bottomLeft" activeCell="W3" sqref="W3:X3"/>
      <selection pane="bottomRight" activeCell="W3" sqref="W3:X3"/>
    </sheetView>
  </sheetViews>
  <sheetFormatPr defaultRowHeight="13.5" x14ac:dyDescent="0.15"/>
  <cols>
    <col min="1" max="1" width="21.25" customWidth="1"/>
    <col min="2" max="2" width="11.5" customWidth="1"/>
    <col min="3" max="3" width="3.75" customWidth="1"/>
    <col min="4" max="4" width="15.5" customWidth="1"/>
    <col min="5" max="5" width="3.75" customWidth="1"/>
    <col min="6" max="6" width="16" customWidth="1"/>
    <col min="7" max="7" width="2.75" customWidth="1"/>
    <col min="8" max="8" width="16.125" customWidth="1"/>
    <col min="9" max="9" width="3.75" customWidth="1"/>
    <col min="10" max="10" width="21.25" customWidth="1"/>
    <col min="11" max="11" width="3.75" customWidth="1"/>
    <col min="12" max="12" width="21.25" customWidth="1"/>
    <col min="13" max="13" width="3.75" customWidth="1"/>
    <col min="14" max="14" width="19" customWidth="1"/>
    <col min="15" max="15" width="3.75" customWidth="1"/>
    <col min="16" max="16" width="21.25" customWidth="1"/>
    <col min="17" max="17" width="3.75" customWidth="1"/>
    <col min="18" max="18" width="15.25" customWidth="1"/>
    <col min="19" max="19" width="3.75" customWidth="1"/>
    <col min="20" max="20" width="21.25" customWidth="1"/>
    <col min="21" max="21" width="3.75" customWidth="1"/>
    <col min="22" max="22" width="21.25" customWidth="1"/>
    <col min="23" max="23" width="3.75" customWidth="1"/>
    <col min="24" max="24" width="21.25" customWidth="1"/>
    <col min="25" max="26" width="7.5" customWidth="1"/>
    <col min="27" max="27" width="9.375" style="2" customWidth="1"/>
  </cols>
  <sheetData>
    <row r="1" spans="1:29" x14ac:dyDescent="0.15">
      <c r="A1" s="4" t="s">
        <v>1200</v>
      </c>
      <c r="B1" s="4"/>
      <c r="C1" s="4"/>
      <c r="D1" s="4"/>
      <c r="E1" s="4"/>
      <c r="F1" s="5" t="s">
        <v>29</v>
      </c>
      <c r="G1" s="5"/>
      <c r="H1" s="243" t="s">
        <v>1556</v>
      </c>
      <c r="I1" s="188"/>
      <c r="J1" s="188"/>
      <c r="K1" s="5"/>
      <c r="L1" s="5"/>
      <c r="M1" s="6"/>
      <c r="N1" s="5"/>
      <c r="O1" s="5"/>
      <c r="P1" s="243" t="s">
        <v>1556</v>
      </c>
      <c r="Q1" s="188"/>
      <c r="R1" s="188"/>
      <c r="S1" s="6" t="str">
        <f>A1</f>
        <v>令和６年度　第２学年　年間指導計画</v>
      </c>
      <c r="T1" s="4"/>
      <c r="U1" s="5"/>
      <c r="V1" s="162" t="str">
        <f>H1</f>
        <v>「よく考えすすんで学ぶ子」の育成
【学校名】　江戸川区立西一之江小学校</v>
      </c>
      <c r="W1" s="5"/>
      <c r="X1" s="243" t="s">
        <v>1556</v>
      </c>
      <c r="Y1" s="188"/>
      <c r="Z1" s="188"/>
      <c r="AA1" s="188"/>
      <c r="AB1" s="5"/>
      <c r="AC1" s="1"/>
    </row>
    <row r="2" spans="1:29" x14ac:dyDescent="0.15">
      <c r="A2" s="7"/>
      <c r="B2" s="7"/>
      <c r="C2" s="7"/>
      <c r="D2" s="7"/>
      <c r="E2" s="7"/>
      <c r="F2" s="8"/>
      <c r="G2" s="8"/>
      <c r="H2" s="189"/>
      <c r="I2" s="189"/>
      <c r="J2" s="189"/>
      <c r="K2" s="8"/>
      <c r="L2" s="8"/>
      <c r="M2" s="6"/>
      <c r="N2" s="8"/>
      <c r="O2" s="8"/>
      <c r="P2" s="189"/>
      <c r="Q2" s="189"/>
      <c r="R2" s="189"/>
      <c r="S2" s="6"/>
      <c r="T2" s="6"/>
      <c r="U2" s="8"/>
      <c r="V2" s="171"/>
      <c r="W2" s="8"/>
      <c r="X2" s="189"/>
      <c r="Y2" s="189"/>
      <c r="Z2" s="189"/>
      <c r="AA2" s="189"/>
      <c r="AB2" s="5"/>
      <c r="AC2" s="1"/>
    </row>
    <row r="3" spans="1:29" x14ac:dyDescent="0.15">
      <c r="A3" s="9"/>
      <c r="B3" s="190" t="s">
        <v>30</v>
      </c>
      <c r="C3" s="192" t="s">
        <v>12</v>
      </c>
      <c r="D3" s="193"/>
      <c r="E3" s="193" t="s">
        <v>15</v>
      </c>
      <c r="F3" s="193"/>
      <c r="G3" s="193" t="s">
        <v>16</v>
      </c>
      <c r="H3" s="193"/>
      <c r="I3" s="193" t="s">
        <v>17</v>
      </c>
      <c r="J3" s="193"/>
      <c r="K3" s="193" t="s">
        <v>18</v>
      </c>
      <c r="L3" s="193"/>
      <c r="M3" s="192" t="s">
        <v>19</v>
      </c>
      <c r="N3" s="193"/>
      <c r="O3" s="193" t="s">
        <v>20</v>
      </c>
      <c r="P3" s="193"/>
      <c r="Q3" s="193" t="s">
        <v>21</v>
      </c>
      <c r="R3" s="193"/>
      <c r="S3" s="193" t="s">
        <v>22</v>
      </c>
      <c r="T3" s="193"/>
      <c r="U3" s="193" t="s">
        <v>23</v>
      </c>
      <c r="V3" s="193"/>
      <c r="W3" s="193" t="s">
        <v>24</v>
      </c>
      <c r="X3" s="198"/>
      <c r="Y3" s="194" t="s">
        <v>25</v>
      </c>
      <c r="Z3" s="194" t="s">
        <v>30</v>
      </c>
      <c r="AA3" s="196" t="s">
        <v>27</v>
      </c>
      <c r="AB3" s="6"/>
    </row>
    <row r="4" spans="1:29" x14ac:dyDescent="0.15">
      <c r="A4" s="10"/>
      <c r="B4" s="191"/>
      <c r="C4" s="11" t="s">
        <v>13</v>
      </c>
      <c r="D4" s="12" t="s">
        <v>14</v>
      </c>
      <c r="E4" s="12" t="s">
        <v>13</v>
      </c>
      <c r="F4" s="12" t="s">
        <v>14</v>
      </c>
      <c r="G4" s="12" t="s">
        <v>13</v>
      </c>
      <c r="H4" s="12" t="s">
        <v>14</v>
      </c>
      <c r="I4" s="12" t="s">
        <v>13</v>
      </c>
      <c r="J4" s="12" t="s">
        <v>14</v>
      </c>
      <c r="K4" s="12" t="s">
        <v>13</v>
      </c>
      <c r="L4" s="12" t="s">
        <v>14</v>
      </c>
      <c r="M4" s="11" t="s">
        <v>13</v>
      </c>
      <c r="N4" s="12" t="s">
        <v>14</v>
      </c>
      <c r="O4" s="12" t="s">
        <v>13</v>
      </c>
      <c r="P4" s="12" t="s">
        <v>14</v>
      </c>
      <c r="Q4" s="12" t="s">
        <v>13</v>
      </c>
      <c r="R4" s="12" t="s">
        <v>14</v>
      </c>
      <c r="S4" s="12" t="s">
        <v>13</v>
      </c>
      <c r="T4" s="12" t="s">
        <v>14</v>
      </c>
      <c r="U4" s="12" t="s">
        <v>13</v>
      </c>
      <c r="V4" s="12" t="s">
        <v>14</v>
      </c>
      <c r="W4" s="12" t="s">
        <v>13</v>
      </c>
      <c r="X4" s="46" t="s">
        <v>14</v>
      </c>
      <c r="Y4" s="195"/>
      <c r="Z4" s="195"/>
      <c r="AA4" s="197"/>
      <c r="AB4" s="6"/>
    </row>
    <row r="5" spans="1:29" ht="15.75" customHeight="1" x14ac:dyDescent="0.15">
      <c r="A5" s="205" t="s">
        <v>0</v>
      </c>
      <c r="B5" s="194">
        <v>315</v>
      </c>
      <c r="C5" s="57">
        <v>2</v>
      </c>
      <c r="D5" s="53" t="s">
        <v>1304</v>
      </c>
      <c r="E5" s="59">
        <v>1</v>
      </c>
      <c r="F5" s="59" t="s">
        <v>1305</v>
      </c>
      <c r="G5" s="59">
        <v>3</v>
      </c>
      <c r="H5" s="59" t="s">
        <v>1306</v>
      </c>
      <c r="I5" s="53">
        <v>7</v>
      </c>
      <c r="J5" s="53" t="s">
        <v>1307</v>
      </c>
      <c r="K5" s="53">
        <v>5</v>
      </c>
      <c r="L5" s="53" t="s">
        <v>192</v>
      </c>
      <c r="M5" s="57">
        <v>8</v>
      </c>
      <c r="N5" s="53" t="s">
        <v>1324</v>
      </c>
      <c r="O5" s="53">
        <v>4</v>
      </c>
      <c r="P5" s="53" t="s">
        <v>1325</v>
      </c>
      <c r="Q5" s="53">
        <v>2</v>
      </c>
      <c r="R5" s="53" t="s">
        <v>1326</v>
      </c>
      <c r="S5" s="53">
        <v>2</v>
      </c>
      <c r="T5" s="53" t="s">
        <v>1342</v>
      </c>
      <c r="U5" s="59">
        <v>2</v>
      </c>
      <c r="V5" s="59" t="s">
        <v>1343</v>
      </c>
      <c r="W5" s="53">
        <v>16</v>
      </c>
      <c r="X5" s="56" t="s">
        <v>1344</v>
      </c>
      <c r="Y5" s="194">
        <f>SUM(C12:X12)</f>
        <v>284</v>
      </c>
      <c r="Z5" s="194">
        <v>315</v>
      </c>
      <c r="AA5" s="205" t="s">
        <v>0</v>
      </c>
      <c r="AB5" s="6"/>
    </row>
    <row r="6" spans="1:29" ht="15.75" customHeight="1" x14ac:dyDescent="0.15">
      <c r="A6" s="206"/>
      <c r="B6" s="208"/>
      <c r="C6" s="62">
        <v>4</v>
      </c>
      <c r="D6" s="59" t="s">
        <v>1308</v>
      </c>
      <c r="E6" s="59">
        <v>2</v>
      </c>
      <c r="F6" s="59" t="s">
        <v>1309</v>
      </c>
      <c r="G6" s="59">
        <v>2</v>
      </c>
      <c r="H6" s="59" t="s">
        <v>1310</v>
      </c>
      <c r="I6" s="59">
        <v>5</v>
      </c>
      <c r="J6" s="59" t="s">
        <v>1311</v>
      </c>
      <c r="K6" s="59">
        <v>2</v>
      </c>
      <c r="L6" s="59" t="s">
        <v>1327</v>
      </c>
      <c r="M6" s="62">
        <v>1</v>
      </c>
      <c r="N6" s="59" t="s">
        <v>1328</v>
      </c>
      <c r="O6" s="53">
        <v>1</v>
      </c>
      <c r="P6" s="53" t="s">
        <v>1329</v>
      </c>
      <c r="Q6" s="59">
        <v>2</v>
      </c>
      <c r="R6" s="59" t="s">
        <v>1330</v>
      </c>
      <c r="S6" s="59">
        <v>11</v>
      </c>
      <c r="T6" s="59" t="s">
        <v>1345</v>
      </c>
      <c r="U6" s="59">
        <v>13</v>
      </c>
      <c r="V6" s="59" t="s">
        <v>1346</v>
      </c>
      <c r="W6" s="59">
        <v>2</v>
      </c>
      <c r="X6" s="86" t="s">
        <v>341</v>
      </c>
      <c r="Y6" s="208"/>
      <c r="Z6" s="208"/>
      <c r="AA6" s="206"/>
      <c r="AB6" s="6"/>
    </row>
    <row r="7" spans="1:29" ht="15.75" customHeight="1" x14ac:dyDescent="0.15">
      <c r="A7" s="206"/>
      <c r="B7" s="208"/>
      <c r="C7" s="62">
        <v>2</v>
      </c>
      <c r="D7" s="59" t="s">
        <v>1312</v>
      </c>
      <c r="E7" s="113">
        <v>2</v>
      </c>
      <c r="F7" s="114" t="s">
        <v>1313</v>
      </c>
      <c r="G7" s="113">
        <v>6</v>
      </c>
      <c r="H7" s="114" t="s">
        <v>1314</v>
      </c>
      <c r="I7" s="59">
        <v>4</v>
      </c>
      <c r="J7" s="59" t="s">
        <v>1315</v>
      </c>
      <c r="K7" s="66">
        <v>2</v>
      </c>
      <c r="L7" s="66" t="s">
        <v>1331</v>
      </c>
      <c r="M7" s="62">
        <v>11</v>
      </c>
      <c r="N7" s="59" t="s">
        <v>1332</v>
      </c>
      <c r="O7" s="59">
        <v>7</v>
      </c>
      <c r="P7" s="59" t="s">
        <v>1333</v>
      </c>
      <c r="Q7" s="59">
        <v>12</v>
      </c>
      <c r="R7" s="59" t="s">
        <v>1334</v>
      </c>
      <c r="S7" s="59">
        <v>3</v>
      </c>
      <c r="T7" s="59" t="s">
        <v>1347</v>
      </c>
      <c r="U7" s="59">
        <v>3</v>
      </c>
      <c r="V7" s="59" t="s">
        <v>1348</v>
      </c>
      <c r="W7" s="59">
        <v>6</v>
      </c>
      <c r="X7" s="86" t="s">
        <v>394</v>
      </c>
      <c r="Y7" s="208"/>
      <c r="Z7" s="208"/>
      <c r="AA7" s="206"/>
      <c r="AB7" s="6"/>
    </row>
    <row r="8" spans="1:29" ht="15.75" customHeight="1" x14ac:dyDescent="0.15">
      <c r="A8" s="206"/>
      <c r="B8" s="208"/>
      <c r="C8" s="62">
        <v>12</v>
      </c>
      <c r="D8" s="59" t="s">
        <v>1316</v>
      </c>
      <c r="E8" s="113">
        <v>13</v>
      </c>
      <c r="F8" s="114" t="s">
        <v>1317</v>
      </c>
      <c r="G8" s="113">
        <v>2</v>
      </c>
      <c r="H8" s="114" t="s">
        <v>1318</v>
      </c>
      <c r="I8" s="59">
        <v>1</v>
      </c>
      <c r="J8" s="59" t="s">
        <v>1319</v>
      </c>
      <c r="K8" s="59">
        <v>2</v>
      </c>
      <c r="L8" s="59" t="s">
        <v>1335</v>
      </c>
      <c r="M8" s="62">
        <v>2</v>
      </c>
      <c r="N8" s="141" t="s">
        <v>1336</v>
      </c>
      <c r="O8" s="59">
        <v>5</v>
      </c>
      <c r="P8" s="59" t="s">
        <v>1337</v>
      </c>
      <c r="Q8" s="59">
        <v>7</v>
      </c>
      <c r="R8" s="59" t="s">
        <v>1338</v>
      </c>
      <c r="S8" s="59">
        <v>4</v>
      </c>
      <c r="T8" s="59" t="s">
        <v>1349</v>
      </c>
      <c r="U8" s="113">
        <v>2</v>
      </c>
      <c r="V8" s="114" t="s">
        <v>1350</v>
      </c>
      <c r="W8" s="59"/>
      <c r="X8" s="86"/>
      <c r="Y8" s="208"/>
      <c r="Z8" s="208"/>
      <c r="AA8" s="206"/>
      <c r="AB8" s="6"/>
    </row>
    <row r="9" spans="1:29" ht="15.75" customHeight="1" x14ac:dyDescent="0.15">
      <c r="A9" s="206"/>
      <c r="B9" s="208"/>
      <c r="C9" s="112">
        <v>3</v>
      </c>
      <c r="D9" s="114" t="s">
        <v>1320</v>
      </c>
      <c r="E9" s="113">
        <v>4</v>
      </c>
      <c r="F9" s="114" t="s">
        <v>1321</v>
      </c>
      <c r="G9" s="113">
        <v>2</v>
      </c>
      <c r="H9" s="114" t="s">
        <v>1322</v>
      </c>
      <c r="I9" s="113">
        <v>8</v>
      </c>
      <c r="J9" s="114" t="s">
        <v>121</v>
      </c>
      <c r="K9" s="59">
        <v>12</v>
      </c>
      <c r="L9" s="59" t="s">
        <v>1339</v>
      </c>
      <c r="M9" s="112">
        <v>6</v>
      </c>
      <c r="N9" s="114" t="s">
        <v>1325</v>
      </c>
      <c r="O9" s="59">
        <v>8</v>
      </c>
      <c r="P9" s="59" t="s">
        <v>1340</v>
      </c>
      <c r="Q9" s="113">
        <v>7</v>
      </c>
      <c r="R9" s="114" t="s">
        <v>121</v>
      </c>
      <c r="S9" s="113">
        <v>3</v>
      </c>
      <c r="T9" s="114" t="s">
        <v>1351</v>
      </c>
      <c r="U9" s="113">
        <v>2</v>
      </c>
      <c r="V9" s="114" t="s">
        <v>1352</v>
      </c>
      <c r="W9" s="113"/>
      <c r="X9" s="112"/>
      <c r="Y9" s="208"/>
      <c r="Z9" s="208"/>
      <c r="AA9" s="206"/>
      <c r="AB9" s="6"/>
    </row>
    <row r="10" spans="1:29" ht="15.75" customHeight="1" x14ac:dyDescent="0.15">
      <c r="A10" s="206"/>
      <c r="B10" s="208"/>
      <c r="C10" s="112"/>
      <c r="D10" s="114"/>
      <c r="E10" s="113">
        <v>1</v>
      </c>
      <c r="F10" s="114" t="s">
        <v>1323</v>
      </c>
      <c r="G10" s="113">
        <v>8</v>
      </c>
      <c r="H10" s="114" t="s">
        <v>1307</v>
      </c>
      <c r="I10" s="113"/>
      <c r="J10" s="114"/>
      <c r="K10" s="59">
        <v>2</v>
      </c>
      <c r="L10" s="59" t="s">
        <v>193</v>
      </c>
      <c r="M10" s="112"/>
      <c r="N10" s="114"/>
      <c r="O10" s="113">
        <v>5</v>
      </c>
      <c r="P10" s="114" t="s">
        <v>1341</v>
      </c>
      <c r="Q10" s="113"/>
      <c r="R10" s="114"/>
      <c r="S10" s="113">
        <v>2</v>
      </c>
      <c r="T10" s="114" t="s">
        <v>121</v>
      </c>
      <c r="U10" s="113">
        <v>3</v>
      </c>
      <c r="V10" s="114" t="s">
        <v>121</v>
      </c>
      <c r="W10" s="113"/>
      <c r="X10" s="112"/>
      <c r="Y10" s="208"/>
      <c r="Z10" s="208"/>
      <c r="AA10" s="206"/>
      <c r="AB10" s="6"/>
    </row>
    <row r="11" spans="1:29" ht="15.75" customHeight="1" x14ac:dyDescent="0.15">
      <c r="A11" s="199"/>
      <c r="B11" s="208"/>
      <c r="C11" s="112"/>
      <c r="D11" s="114"/>
      <c r="E11" s="113"/>
      <c r="F11" s="114"/>
      <c r="G11" s="113"/>
      <c r="H11" s="114"/>
      <c r="I11" s="113"/>
      <c r="J11" s="114"/>
      <c r="K11" s="59">
        <v>3</v>
      </c>
      <c r="L11" s="59" t="s">
        <v>1324</v>
      </c>
      <c r="M11" s="112"/>
      <c r="N11" s="114"/>
      <c r="O11" s="113"/>
      <c r="P11" s="114"/>
      <c r="Q11" s="113"/>
      <c r="R11" s="114"/>
      <c r="S11" s="113"/>
      <c r="T11" s="114"/>
      <c r="U11" s="113"/>
      <c r="V11" s="114"/>
      <c r="W11" s="113"/>
      <c r="X11" s="112"/>
      <c r="Y11" s="208"/>
      <c r="Z11" s="208"/>
      <c r="AA11" s="199"/>
      <c r="AB11" s="6"/>
    </row>
    <row r="12" spans="1:29" ht="15.75" customHeight="1" x14ac:dyDescent="0.15">
      <c r="A12" s="207"/>
      <c r="B12" s="208"/>
      <c r="C12" s="236">
        <f>SUM(C5:C11)</f>
        <v>23</v>
      </c>
      <c r="D12" s="237"/>
      <c r="E12" s="236">
        <f t="shared" ref="E12" si="0">SUM(E5:E11)</f>
        <v>23</v>
      </c>
      <c r="F12" s="237"/>
      <c r="G12" s="236">
        <f t="shared" ref="G12" si="1">SUM(G5:G11)</f>
        <v>23</v>
      </c>
      <c r="H12" s="237"/>
      <c r="I12" s="236">
        <f t="shared" ref="I12" si="2">SUM(I5:I11)</f>
        <v>25</v>
      </c>
      <c r="J12" s="237"/>
      <c r="K12" s="238">
        <f>SUM(K5:K11)</f>
        <v>28</v>
      </c>
      <c r="L12" s="237"/>
      <c r="M12" s="238">
        <f t="shared" ref="M12" si="3">SUM(M5:M11)</f>
        <v>28</v>
      </c>
      <c r="N12" s="237"/>
      <c r="O12" s="238">
        <f t="shared" ref="O12" si="4">SUM(O5:O11)</f>
        <v>30</v>
      </c>
      <c r="P12" s="237"/>
      <c r="Q12" s="238">
        <f t="shared" ref="Q12" si="5">SUM(Q5:Q11)</f>
        <v>30</v>
      </c>
      <c r="R12" s="237"/>
      <c r="S12" s="238">
        <f>SUM(S5:S11)</f>
        <v>25</v>
      </c>
      <c r="T12" s="237"/>
      <c r="U12" s="238">
        <f t="shared" ref="U12" si="6">SUM(U5:U11)</f>
        <v>25</v>
      </c>
      <c r="V12" s="237"/>
      <c r="W12" s="238">
        <f t="shared" ref="W12" si="7">SUM(W5:W11)</f>
        <v>24</v>
      </c>
      <c r="X12" s="237"/>
      <c r="Y12" s="195"/>
      <c r="Z12" s="208"/>
      <c r="AA12" s="207"/>
      <c r="AB12" s="6"/>
    </row>
    <row r="13" spans="1:29" ht="15.75" customHeight="1" x14ac:dyDescent="0.15">
      <c r="A13" s="205" t="s">
        <v>1</v>
      </c>
      <c r="B13" s="208"/>
      <c r="C13" s="57">
        <v>2</v>
      </c>
      <c r="D13" s="53" t="s">
        <v>280</v>
      </c>
      <c r="E13" s="53">
        <v>3</v>
      </c>
      <c r="F13" s="53" t="s">
        <v>281</v>
      </c>
      <c r="G13" s="53">
        <v>2</v>
      </c>
      <c r="H13" s="53" t="s">
        <v>1353</v>
      </c>
      <c r="I13" s="53">
        <v>3</v>
      </c>
      <c r="J13" s="53" t="s">
        <v>1354</v>
      </c>
      <c r="K13" s="53">
        <v>3</v>
      </c>
      <c r="L13" s="53" t="s">
        <v>1355</v>
      </c>
      <c r="M13" s="57">
        <v>3</v>
      </c>
      <c r="N13" s="53" t="s">
        <v>1356</v>
      </c>
      <c r="O13" s="53">
        <v>2</v>
      </c>
      <c r="P13" s="53" t="s">
        <v>1357</v>
      </c>
      <c r="Q13" s="53">
        <v>3</v>
      </c>
      <c r="R13" s="53" t="s">
        <v>343</v>
      </c>
      <c r="S13" s="53">
        <v>2</v>
      </c>
      <c r="T13" s="53" t="s">
        <v>1359</v>
      </c>
      <c r="U13" s="53">
        <v>4</v>
      </c>
      <c r="V13" s="53" t="s">
        <v>1360</v>
      </c>
      <c r="W13" s="53">
        <v>2</v>
      </c>
      <c r="X13" s="56" t="s">
        <v>282</v>
      </c>
      <c r="Y13" s="194">
        <f>SUM(C15:X15)</f>
        <v>31</v>
      </c>
      <c r="Z13" s="208"/>
      <c r="AA13" s="205" t="s">
        <v>1</v>
      </c>
      <c r="AB13" s="6"/>
    </row>
    <row r="14" spans="1:29" ht="15.75" customHeight="1" x14ac:dyDescent="0.15">
      <c r="A14" s="210"/>
      <c r="B14" s="208"/>
      <c r="C14" s="64"/>
      <c r="D14" s="66"/>
      <c r="E14" s="66"/>
      <c r="F14" s="66"/>
      <c r="G14" s="66"/>
      <c r="H14" s="66"/>
      <c r="I14" s="66"/>
      <c r="J14" s="66"/>
      <c r="K14" s="66"/>
      <c r="L14" s="66"/>
      <c r="M14" s="64"/>
      <c r="N14" s="66"/>
      <c r="O14" s="66">
        <v>2</v>
      </c>
      <c r="P14" s="66" t="s">
        <v>1358</v>
      </c>
      <c r="Q14" s="66"/>
      <c r="R14" s="66"/>
      <c r="S14" s="66"/>
      <c r="T14" s="66"/>
      <c r="U14" s="66"/>
      <c r="V14" s="66"/>
      <c r="W14" s="66"/>
      <c r="X14" s="67"/>
      <c r="Y14" s="208"/>
      <c r="Z14" s="208"/>
      <c r="AA14" s="210"/>
      <c r="AB14" s="6"/>
    </row>
    <row r="15" spans="1:29" ht="15.75" customHeight="1" x14ac:dyDescent="0.15">
      <c r="A15" s="207"/>
      <c r="B15" s="195"/>
      <c r="C15" s="236">
        <f>SUM(C13:C14)</f>
        <v>2</v>
      </c>
      <c r="D15" s="237"/>
      <c r="E15" s="238">
        <f>SUM(E13:E14)</f>
        <v>3</v>
      </c>
      <c r="F15" s="237"/>
      <c r="G15" s="238">
        <f>SUM(G13:G14)</f>
        <v>2</v>
      </c>
      <c r="H15" s="237"/>
      <c r="I15" s="238">
        <f>SUM(I13:I14)</f>
        <v>3</v>
      </c>
      <c r="J15" s="237"/>
      <c r="K15" s="238">
        <f>SUM(K13:K14)</f>
        <v>3</v>
      </c>
      <c r="L15" s="237"/>
      <c r="M15" s="239">
        <f>SUM(M13:M14)</f>
        <v>3</v>
      </c>
      <c r="N15" s="237"/>
      <c r="O15" s="238">
        <f>SUM(O13:O14)</f>
        <v>4</v>
      </c>
      <c r="P15" s="237"/>
      <c r="Q15" s="238">
        <f>SUM(Q13:Q14)</f>
        <v>3</v>
      </c>
      <c r="R15" s="237"/>
      <c r="S15" s="238">
        <f>SUM(S13:S14)</f>
        <v>2</v>
      </c>
      <c r="T15" s="237"/>
      <c r="U15" s="238">
        <f>SUM(U13:U14)</f>
        <v>4</v>
      </c>
      <c r="V15" s="237"/>
      <c r="W15" s="238">
        <f>SUM(W13:W14)</f>
        <v>2</v>
      </c>
      <c r="X15" s="237"/>
      <c r="Y15" s="195"/>
      <c r="Z15" s="195"/>
      <c r="AA15" s="207"/>
      <c r="AB15" s="6"/>
    </row>
    <row r="16" spans="1:29" ht="15.75" customHeight="1" x14ac:dyDescent="0.15">
      <c r="A16" s="205" t="s">
        <v>3</v>
      </c>
      <c r="B16" s="194">
        <v>175</v>
      </c>
      <c r="C16" s="57">
        <v>2</v>
      </c>
      <c r="D16" s="53" t="s">
        <v>901</v>
      </c>
      <c r="E16" s="59">
        <v>9</v>
      </c>
      <c r="F16" s="59" t="s">
        <v>902</v>
      </c>
      <c r="G16" s="59">
        <v>10</v>
      </c>
      <c r="H16" s="59" t="s">
        <v>903</v>
      </c>
      <c r="I16" s="59">
        <v>1</v>
      </c>
      <c r="J16" s="59" t="s">
        <v>904</v>
      </c>
      <c r="K16" s="53">
        <v>7</v>
      </c>
      <c r="L16" s="53" t="s">
        <v>905</v>
      </c>
      <c r="M16" s="57">
        <v>20</v>
      </c>
      <c r="N16" s="53" t="s">
        <v>906</v>
      </c>
      <c r="O16" s="59">
        <v>2</v>
      </c>
      <c r="P16" s="59" t="s">
        <v>907</v>
      </c>
      <c r="Q16" s="59">
        <v>1</v>
      </c>
      <c r="R16" s="59" t="s">
        <v>908</v>
      </c>
      <c r="S16" s="53">
        <v>6</v>
      </c>
      <c r="T16" s="53" t="s">
        <v>909</v>
      </c>
      <c r="U16" s="53">
        <v>7</v>
      </c>
      <c r="V16" s="53" t="s">
        <v>910</v>
      </c>
      <c r="W16" s="59">
        <v>1</v>
      </c>
      <c r="X16" s="86" t="s">
        <v>911</v>
      </c>
      <c r="Y16" s="183">
        <f>SUM(C20:X20)</f>
        <v>175</v>
      </c>
      <c r="Z16" s="194">
        <v>175</v>
      </c>
      <c r="AA16" s="205" t="s">
        <v>3</v>
      </c>
      <c r="AB16" s="6"/>
    </row>
    <row r="17" spans="1:28" ht="15.75" customHeight="1" x14ac:dyDescent="0.15">
      <c r="A17" s="206"/>
      <c r="B17" s="208"/>
      <c r="C17" s="62">
        <v>4</v>
      </c>
      <c r="D17" s="59" t="s">
        <v>912</v>
      </c>
      <c r="E17" s="59">
        <v>8</v>
      </c>
      <c r="F17" s="59" t="s">
        <v>913</v>
      </c>
      <c r="G17" s="59">
        <v>2</v>
      </c>
      <c r="H17" s="141" t="s">
        <v>914</v>
      </c>
      <c r="I17" s="59">
        <v>4</v>
      </c>
      <c r="J17" s="59" t="s">
        <v>915</v>
      </c>
      <c r="K17" s="59">
        <v>1</v>
      </c>
      <c r="L17" s="59" t="s">
        <v>916</v>
      </c>
      <c r="M17" s="62"/>
      <c r="N17" s="59"/>
      <c r="O17" s="59">
        <v>18</v>
      </c>
      <c r="P17" s="59" t="s">
        <v>917</v>
      </c>
      <c r="Q17" s="59">
        <v>5</v>
      </c>
      <c r="R17" s="59" t="s">
        <v>918</v>
      </c>
      <c r="S17" s="59">
        <v>5</v>
      </c>
      <c r="T17" s="59" t="s">
        <v>919</v>
      </c>
      <c r="U17" s="59">
        <v>1</v>
      </c>
      <c r="V17" s="59" t="s">
        <v>920</v>
      </c>
      <c r="W17" s="59">
        <v>1</v>
      </c>
      <c r="X17" s="86" t="s">
        <v>921</v>
      </c>
      <c r="Y17" s="184"/>
      <c r="Z17" s="208"/>
      <c r="AA17" s="206"/>
      <c r="AB17" s="6"/>
    </row>
    <row r="18" spans="1:28" ht="15.75" customHeight="1" x14ac:dyDescent="0.15">
      <c r="A18" s="206"/>
      <c r="B18" s="208"/>
      <c r="C18" s="62">
        <v>9</v>
      </c>
      <c r="D18" s="59" t="s">
        <v>922</v>
      </c>
      <c r="E18" s="59"/>
      <c r="F18" s="59"/>
      <c r="G18" s="59">
        <v>9</v>
      </c>
      <c r="H18" s="59" t="s">
        <v>923</v>
      </c>
      <c r="I18" s="59">
        <v>1</v>
      </c>
      <c r="J18" s="141" t="s">
        <v>924</v>
      </c>
      <c r="K18" s="59">
        <v>9</v>
      </c>
      <c r="L18" s="59" t="s">
        <v>925</v>
      </c>
      <c r="M18" s="62"/>
      <c r="N18" s="59"/>
      <c r="O18" s="59"/>
      <c r="P18" s="59"/>
      <c r="Q18" s="59">
        <v>1</v>
      </c>
      <c r="R18" s="59" t="s">
        <v>926</v>
      </c>
      <c r="S18" s="59"/>
      <c r="T18" s="59"/>
      <c r="U18" s="59">
        <v>5</v>
      </c>
      <c r="V18" s="59" t="s">
        <v>927</v>
      </c>
      <c r="W18" s="59">
        <v>4</v>
      </c>
      <c r="X18" s="86" t="s">
        <v>928</v>
      </c>
      <c r="Y18" s="184"/>
      <c r="Z18" s="208"/>
      <c r="AA18" s="206"/>
      <c r="AB18" s="6"/>
    </row>
    <row r="19" spans="1:28" ht="15.75" customHeight="1" x14ac:dyDescent="0.15">
      <c r="A19" s="206"/>
      <c r="B19" s="208"/>
      <c r="C19" s="62"/>
      <c r="D19" s="59"/>
      <c r="E19" s="59"/>
      <c r="F19" s="59"/>
      <c r="G19" s="59"/>
      <c r="H19" s="59"/>
      <c r="I19" s="59">
        <v>6</v>
      </c>
      <c r="J19" s="59" t="s">
        <v>894</v>
      </c>
      <c r="K19" s="59">
        <v>1</v>
      </c>
      <c r="L19" s="59" t="s">
        <v>929</v>
      </c>
      <c r="M19" s="62"/>
      <c r="N19" s="59"/>
      <c r="O19" s="59"/>
      <c r="P19" s="59"/>
      <c r="Q19" s="59">
        <v>5</v>
      </c>
      <c r="R19" s="59" t="s">
        <v>394</v>
      </c>
      <c r="S19" s="59"/>
      <c r="T19" s="59"/>
      <c r="U19" s="59">
        <v>6</v>
      </c>
      <c r="V19" s="59" t="s">
        <v>930</v>
      </c>
      <c r="W19" s="59">
        <v>4</v>
      </c>
      <c r="X19" s="115" t="s">
        <v>394</v>
      </c>
      <c r="Y19" s="184"/>
      <c r="Z19" s="208"/>
      <c r="AA19" s="206"/>
      <c r="AB19" s="6"/>
    </row>
    <row r="20" spans="1:28" ht="15.75" customHeight="1" x14ac:dyDescent="0.15">
      <c r="A20" s="207"/>
      <c r="B20" s="195"/>
      <c r="C20" s="236">
        <f>SUM(C16:C19)</f>
        <v>15</v>
      </c>
      <c r="D20" s="237"/>
      <c r="E20" s="238">
        <f>SUM(E16:E19)</f>
        <v>17</v>
      </c>
      <c r="F20" s="237"/>
      <c r="G20" s="238">
        <f t="shared" ref="G20" si="8">SUM(G16:G19)</f>
        <v>21</v>
      </c>
      <c r="H20" s="237"/>
      <c r="I20" s="238">
        <f t="shared" ref="I20" si="9">SUM(I16:I19)</f>
        <v>12</v>
      </c>
      <c r="J20" s="237"/>
      <c r="K20" s="238">
        <f t="shared" ref="K20" si="10">SUM(K16:K19)</f>
        <v>18</v>
      </c>
      <c r="L20" s="237"/>
      <c r="M20" s="239">
        <f t="shared" ref="M20" si="11">SUM(M16:M19)</f>
        <v>20</v>
      </c>
      <c r="N20" s="237"/>
      <c r="O20" s="238">
        <f t="shared" ref="O20" si="12">SUM(O16:O19)</f>
        <v>20</v>
      </c>
      <c r="P20" s="237"/>
      <c r="Q20" s="238">
        <f t="shared" ref="Q20" si="13">SUM(Q16:Q19)</f>
        <v>12</v>
      </c>
      <c r="R20" s="237"/>
      <c r="S20" s="238">
        <f t="shared" ref="S20" si="14">SUM(S16:S19)</f>
        <v>11</v>
      </c>
      <c r="T20" s="237"/>
      <c r="U20" s="238">
        <f t="shared" ref="U20" si="15">SUM(U16:U19)</f>
        <v>19</v>
      </c>
      <c r="V20" s="237"/>
      <c r="W20" s="238">
        <f>SUM(W16:W19)</f>
        <v>10</v>
      </c>
      <c r="X20" s="237"/>
      <c r="Y20" s="185"/>
      <c r="Z20" s="195"/>
      <c r="AA20" s="207"/>
      <c r="AB20" s="6"/>
    </row>
    <row r="21" spans="1:28" ht="15.75" customHeight="1" x14ac:dyDescent="0.15">
      <c r="A21" s="205" t="s">
        <v>5</v>
      </c>
      <c r="B21" s="194">
        <v>105</v>
      </c>
      <c r="C21" s="57">
        <v>3</v>
      </c>
      <c r="D21" s="47" t="s">
        <v>372</v>
      </c>
      <c r="E21" s="53">
        <v>3</v>
      </c>
      <c r="F21" s="47" t="s">
        <v>375</v>
      </c>
      <c r="G21" s="53">
        <v>3</v>
      </c>
      <c r="H21" s="47" t="s">
        <v>376</v>
      </c>
      <c r="I21" s="53">
        <v>2</v>
      </c>
      <c r="J21" s="165" t="s">
        <v>427</v>
      </c>
      <c r="K21" s="53">
        <v>3</v>
      </c>
      <c r="L21" s="165" t="s">
        <v>591</v>
      </c>
      <c r="M21" s="53">
        <v>3</v>
      </c>
      <c r="N21" s="47" t="s">
        <v>648</v>
      </c>
      <c r="O21" s="59">
        <v>3</v>
      </c>
      <c r="P21" s="47" t="s">
        <v>385</v>
      </c>
      <c r="Q21" s="53">
        <v>3</v>
      </c>
      <c r="R21" s="47" t="s">
        <v>653</v>
      </c>
      <c r="S21" s="88">
        <v>3</v>
      </c>
      <c r="T21" s="144" t="s">
        <v>389</v>
      </c>
      <c r="U21" s="53">
        <v>3</v>
      </c>
      <c r="V21" s="146" t="s">
        <v>391</v>
      </c>
      <c r="W21" s="53">
        <v>6</v>
      </c>
      <c r="X21" s="47" t="s">
        <v>393</v>
      </c>
      <c r="Y21" s="183">
        <f>SUM(C25:X25)</f>
        <v>105</v>
      </c>
      <c r="Z21" s="194">
        <v>105</v>
      </c>
      <c r="AA21" s="205" t="s">
        <v>5</v>
      </c>
      <c r="AB21" s="6"/>
    </row>
    <row r="22" spans="1:28" ht="15.75" customHeight="1" x14ac:dyDescent="0.15">
      <c r="A22" s="206"/>
      <c r="B22" s="208"/>
      <c r="C22" s="62">
        <v>5</v>
      </c>
      <c r="D22" s="48" t="s">
        <v>373</v>
      </c>
      <c r="E22" s="59">
        <v>4</v>
      </c>
      <c r="F22" s="173" t="s">
        <v>649</v>
      </c>
      <c r="G22" s="59">
        <v>3</v>
      </c>
      <c r="H22" s="48" t="s">
        <v>381</v>
      </c>
      <c r="I22" s="66">
        <v>1</v>
      </c>
      <c r="J22" s="166" t="s">
        <v>378</v>
      </c>
      <c r="K22" s="149">
        <v>3</v>
      </c>
      <c r="L22" s="47" t="s">
        <v>592</v>
      </c>
      <c r="M22" s="59">
        <v>3</v>
      </c>
      <c r="N22" s="143" t="s">
        <v>382</v>
      </c>
      <c r="O22" s="149">
        <v>4</v>
      </c>
      <c r="P22" s="167" t="s">
        <v>386</v>
      </c>
      <c r="Q22" s="59">
        <v>4</v>
      </c>
      <c r="R22" s="48" t="s">
        <v>387</v>
      </c>
      <c r="S22" s="149">
        <v>3</v>
      </c>
      <c r="T22" s="143" t="s">
        <v>390</v>
      </c>
      <c r="U22" s="59">
        <v>7</v>
      </c>
      <c r="V22" s="47" t="s">
        <v>392</v>
      </c>
      <c r="W22" s="59"/>
      <c r="X22" s="86"/>
      <c r="Y22" s="184"/>
      <c r="Z22" s="208"/>
      <c r="AA22" s="206"/>
      <c r="AB22" s="6"/>
    </row>
    <row r="23" spans="1:28" ht="15.75" customHeight="1" x14ac:dyDescent="0.15">
      <c r="A23" s="206"/>
      <c r="B23" s="208"/>
      <c r="C23" s="62">
        <v>1</v>
      </c>
      <c r="D23" s="59" t="s">
        <v>374</v>
      </c>
      <c r="E23" s="59">
        <v>3</v>
      </c>
      <c r="F23" s="167" t="s">
        <v>650</v>
      </c>
      <c r="G23" s="59">
        <v>3</v>
      </c>
      <c r="H23" s="48" t="s">
        <v>377</v>
      </c>
      <c r="I23" s="59">
        <v>2</v>
      </c>
      <c r="J23" s="47" t="s">
        <v>379</v>
      </c>
      <c r="K23" s="59">
        <v>4</v>
      </c>
      <c r="L23" s="48" t="s">
        <v>651</v>
      </c>
      <c r="M23" s="62">
        <v>3</v>
      </c>
      <c r="N23" s="143" t="s">
        <v>383</v>
      </c>
      <c r="O23" s="149"/>
      <c r="P23" s="167"/>
      <c r="Q23" s="59">
        <v>6</v>
      </c>
      <c r="R23" s="48" t="s">
        <v>388</v>
      </c>
      <c r="S23" s="59">
        <v>6</v>
      </c>
      <c r="T23" s="145" t="s">
        <v>391</v>
      </c>
      <c r="U23" s="59"/>
      <c r="V23" s="59"/>
      <c r="W23" s="59"/>
      <c r="X23" s="86"/>
      <c r="Y23" s="184"/>
      <c r="Z23" s="208"/>
      <c r="AA23" s="206"/>
      <c r="AB23" s="6"/>
    </row>
    <row r="24" spans="1:28" ht="15.75" customHeight="1" x14ac:dyDescent="0.15">
      <c r="A24" s="206"/>
      <c r="B24" s="208"/>
      <c r="C24" s="62"/>
      <c r="D24" s="59"/>
      <c r="E24" s="59"/>
      <c r="F24" s="59"/>
      <c r="G24" s="59"/>
      <c r="H24" s="59"/>
      <c r="I24" s="59">
        <v>2</v>
      </c>
      <c r="J24" s="167" t="s">
        <v>380</v>
      </c>
      <c r="K24" s="59"/>
      <c r="L24" s="59"/>
      <c r="M24" s="66">
        <v>3</v>
      </c>
      <c r="N24" s="48" t="s">
        <v>384</v>
      </c>
      <c r="O24" s="59"/>
      <c r="P24" s="59"/>
      <c r="Q24" s="59"/>
      <c r="R24" s="59"/>
      <c r="S24" s="59"/>
      <c r="T24" s="59"/>
      <c r="U24" s="59"/>
      <c r="V24" s="59"/>
      <c r="W24" s="59"/>
      <c r="X24" s="86"/>
      <c r="Y24" s="184"/>
      <c r="Z24" s="208"/>
      <c r="AA24" s="206"/>
      <c r="AB24" s="6"/>
    </row>
    <row r="25" spans="1:28" ht="15.75" customHeight="1" x14ac:dyDescent="0.15">
      <c r="A25" s="207"/>
      <c r="B25" s="195"/>
      <c r="C25" s="236">
        <f>SUM(C21:C24)</f>
        <v>9</v>
      </c>
      <c r="D25" s="237"/>
      <c r="E25" s="238">
        <f>SUM(E21:E24)</f>
        <v>10</v>
      </c>
      <c r="F25" s="237"/>
      <c r="G25" s="238">
        <f t="shared" ref="G25" si="16">SUM(G21:G24)</f>
        <v>9</v>
      </c>
      <c r="H25" s="237"/>
      <c r="I25" s="238">
        <f t="shared" ref="I25" si="17">SUM(I21:I24)</f>
        <v>7</v>
      </c>
      <c r="J25" s="237"/>
      <c r="K25" s="238">
        <f t="shared" ref="K25" si="18">SUM(K21:K24)</f>
        <v>10</v>
      </c>
      <c r="L25" s="237"/>
      <c r="M25" s="239">
        <f t="shared" ref="M25" si="19">SUM(M21:M24)</f>
        <v>12</v>
      </c>
      <c r="N25" s="237"/>
      <c r="O25" s="238">
        <f t="shared" ref="O25" si="20">SUM(O21:O24)</f>
        <v>7</v>
      </c>
      <c r="P25" s="237"/>
      <c r="Q25" s="238">
        <f t="shared" ref="Q25" si="21">SUM(Q21:Q24)</f>
        <v>13</v>
      </c>
      <c r="R25" s="237"/>
      <c r="S25" s="238">
        <f t="shared" ref="S25" si="22">SUM(S21:S24)</f>
        <v>12</v>
      </c>
      <c r="T25" s="237"/>
      <c r="U25" s="238">
        <f t="shared" ref="U25" si="23">SUM(U21:U24)</f>
        <v>10</v>
      </c>
      <c r="V25" s="237"/>
      <c r="W25" s="238">
        <f>SUM(W21:W24)</f>
        <v>6</v>
      </c>
      <c r="X25" s="237"/>
      <c r="Y25" s="185"/>
      <c r="Z25" s="195"/>
      <c r="AA25" s="207"/>
      <c r="AB25" s="6"/>
    </row>
    <row r="26" spans="1:28" ht="15.75" customHeight="1" x14ac:dyDescent="0.15">
      <c r="A26" s="205" t="s">
        <v>6</v>
      </c>
      <c r="B26" s="194">
        <v>70</v>
      </c>
      <c r="C26" s="57">
        <v>3</v>
      </c>
      <c r="D26" s="53" t="s">
        <v>408</v>
      </c>
      <c r="E26" s="53">
        <v>5</v>
      </c>
      <c r="F26" s="53" t="s">
        <v>408</v>
      </c>
      <c r="G26" s="53">
        <v>5</v>
      </c>
      <c r="H26" s="53" t="s">
        <v>409</v>
      </c>
      <c r="I26" s="53">
        <v>4</v>
      </c>
      <c r="J26" s="53" t="s">
        <v>409</v>
      </c>
      <c r="K26" s="53">
        <v>2</v>
      </c>
      <c r="L26" s="53" t="s">
        <v>410</v>
      </c>
      <c r="M26" s="57">
        <v>2</v>
      </c>
      <c r="N26" s="53" t="s">
        <v>411</v>
      </c>
      <c r="O26" s="53">
        <v>3</v>
      </c>
      <c r="P26" s="53" t="s">
        <v>412</v>
      </c>
      <c r="Q26" s="53">
        <v>4</v>
      </c>
      <c r="R26" s="53" t="s">
        <v>413</v>
      </c>
      <c r="S26" s="53">
        <v>2</v>
      </c>
      <c r="T26" s="53" t="s">
        <v>401</v>
      </c>
      <c r="U26" s="53">
        <v>1</v>
      </c>
      <c r="V26" s="53" t="s">
        <v>414</v>
      </c>
      <c r="W26" s="53">
        <v>5</v>
      </c>
      <c r="X26" s="56" t="s">
        <v>415</v>
      </c>
      <c r="Y26" s="183">
        <f>SUM(C30:X30)</f>
        <v>70</v>
      </c>
      <c r="Z26" s="194">
        <v>70</v>
      </c>
      <c r="AA26" s="205" t="s">
        <v>6</v>
      </c>
      <c r="AB26" s="6"/>
    </row>
    <row r="27" spans="1:28" ht="15.75" customHeight="1" x14ac:dyDescent="0.15">
      <c r="A27" s="206"/>
      <c r="B27" s="208"/>
      <c r="C27" s="62">
        <v>2</v>
      </c>
      <c r="D27" s="59" t="s">
        <v>416</v>
      </c>
      <c r="E27" s="59">
        <v>2</v>
      </c>
      <c r="F27" s="59" t="s">
        <v>417</v>
      </c>
      <c r="G27" s="59"/>
      <c r="H27" s="59"/>
      <c r="I27" s="59">
        <v>3</v>
      </c>
      <c r="J27" s="59" t="s">
        <v>418</v>
      </c>
      <c r="K27" s="59">
        <v>5</v>
      </c>
      <c r="L27" s="59" t="s">
        <v>419</v>
      </c>
      <c r="M27" s="62">
        <v>3</v>
      </c>
      <c r="N27" s="59" t="s">
        <v>420</v>
      </c>
      <c r="O27" s="59">
        <v>2</v>
      </c>
      <c r="P27" s="59" t="s">
        <v>421</v>
      </c>
      <c r="Q27" s="59">
        <v>3</v>
      </c>
      <c r="R27" s="59" t="s">
        <v>422</v>
      </c>
      <c r="S27" s="59">
        <v>3</v>
      </c>
      <c r="T27" s="59" t="s">
        <v>414</v>
      </c>
      <c r="U27" s="59">
        <v>4</v>
      </c>
      <c r="V27" s="59" t="s">
        <v>423</v>
      </c>
      <c r="W27" s="59"/>
      <c r="X27" s="86"/>
      <c r="Y27" s="184"/>
      <c r="Z27" s="208"/>
      <c r="AA27" s="206"/>
      <c r="AB27" s="6"/>
    </row>
    <row r="28" spans="1:28" ht="15.75" customHeight="1" x14ac:dyDescent="0.15">
      <c r="A28" s="206"/>
      <c r="B28" s="208"/>
      <c r="C28" s="62">
        <v>1</v>
      </c>
      <c r="D28" s="59" t="s">
        <v>424</v>
      </c>
      <c r="E28" s="59"/>
      <c r="F28" s="59"/>
      <c r="G28" s="59"/>
      <c r="H28" s="59"/>
      <c r="I28" s="59"/>
      <c r="J28" s="59"/>
      <c r="K28" s="59">
        <v>1</v>
      </c>
      <c r="L28" s="59" t="s">
        <v>411</v>
      </c>
      <c r="M28" s="62"/>
      <c r="N28" s="59"/>
      <c r="O28" s="59">
        <v>3</v>
      </c>
      <c r="P28" s="59" t="s">
        <v>420</v>
      </c>
      <c r="Q28" s="59">
        <v>1</v>
      </c>
      <c r="R28" s="59" t="s">
        <v>425</v>
      </c>
      <c r="S28" s="59"/>
      <c r="T28" s="59"/>
      <c r="U28" s="59">
        <v>1</v>
      </c>
      <c r="V28" s="59" t="s">
        <v>426</v>
      </c>
      <c r="W28" s="59"/>
      <c r="X28" s="86"/>
      <c r="Y28" s="184"/>
      <c r="Z28" s="208"/>
      <c r="AA28" s="206"/>
      <c r="AB28" s="6"/>
    </row>
    <row r="29" spans="1:28" ht="15.75" customHeight="1" x14ac:dyDescent="0.15">
      <c r="A29" s="206"/>
      <c r="B29" s="208"/>
      <c r="C29" s="62"/>
      <c r="D29" s="59"/>
      <c r="E29" s="59"/>
      <c r="F29" s="59"/>
      <c r="G29" s="59"/>
      <c r="H29" s="59"/>
      <c r="I29" s="59"/>
      <c r="J29" s="59"/>
      <c r="K29" s="59"/>
      <c r="L29" s="59"/>
      <c r="M29" s="62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86"/>
      <c r="Y29" s="184"/>
      <c r="Z29" s="208"/>
      <c r="AA29" s="206"/>
      <c r="AB29" s="6"/>
    </row>
    <row r="30" spans="1:28" ht="15.75" customHeight="1" x14ac:dyDescent="0.15">
      <c r="A30" s="207"/>
      <c r="B30" s="195"/>
      <c r="C30" s="236">
        <f>SUM(C26:C29)</f>
        <v>6</v>
      </c>
      <c r="D30" s="237"/>
      <c r="E30" s="238">
        <f>SUM(E26:E29)</f>
        <v>7</v>
      </c>
      <c r="F30" s="237"/>
      <c r="G30" s="238">
        <f t="shared" ref="G30" si="24">SUM(G26:G29)</f>
        <v>5</v>
      </c>
      <c r="H30" s="237"/>
      <c r="I30" s="238">
        <f t="shared" ref="I30" si="25">SUM(I26:I29)</f>
        <v>7</v>
      </c>
      <c r="J30" s="237"/>
      <c r="K30" s="238">
        <f t="shared" ref="K30" si="26">SUM(K26:K29)</f>
        <v>8</v>
      </c>
      <c r="L30" s="237"/>
      <c r="M30" s="239">
        <f t="shared" ref="M30" si="27">SUM(M26:M29)</f>
        <v>5</v>
      </c>
      <c r="N30" s="237"/>
      <c r="O30" s="238">
        <f t="shared" ref="O30" si="28">SUM(O26:O29)</f>
        <v>8</v>
      </c>
      <c r="P30" s="237"/>
      <c r="Q30" s="238">
        <f t="shared" ref="Q30" si="29">SUM(Q26:Q29)</f>
        <v>8</v>
      </c>
      <c r="R30" s="237"/>
      <c r="S30" s="238">
        <f t="shared" ref="S30" si="30">SUM(S26:S29)</f>
        <v>5</v>
      </c>
      <c r="T30" s="237"/>
      <c r="U30" s="238">
        <f t="shared" ref="U30" si="31">SUM(U26:U29)</f>
        <v>6</v>
      </c>
      <c r="V30" s="237"/>
      <c r="W30" s="238">
        <f>SUM(W26:W29)</f>
        <v>5</v>
      </c>
      <c r="X30" s="237"/>
      <c r="Y30" s="185"/>
      <c r="Z30" s="195"/>
      <c r="AA30" s="207"/>
      <c r="AB30" s="6"/>
    </row>
    <row r="31" spans="1:28" ht="15.75" customHeight="1" x14ac:dyDescent="0.15">
      <c r="A31" s="214" t="s">
        <v>7</v>
      </c>
      <c r="B31" s="194">
        <v>70</v>
      </c>
      <c r="C31" s="57">
        <v>2</v>
      </c>
      <c r="D31" s="53" t="s">
        <v>76</v>
      </c>
      <c r="E31" s="53">
        <v>4</v>
      </c>
      <c r="F31" s="53" t="s">
        <v>1158</v>
      </c>
      <c r="G31" s="53">
        <v>4</v>
      </c>
      <c r="H31" s="53" t="s">
        <v>1159</v>
      </c>
      <c r="I31" s="53">
        <v>4</v>
      </c>
      <c r="J31" s="53" t="s">
        <v>1160</v>
      </c>
      <c r="K31" s="53">
        <v>4</v>
      </c>
      <c r="L31" s="53" t="s">
        <v>1161</v>
      </c>
      <c r="M31" s="57">
        <v>4</v>
      </c>
      <c r="N31" s="53" t="s">
        <v>1162</v>
      </c>
      <c r="O31" s="53">
        <v>2</v>
      </c>
      <c r="P31" s="53" t="s">
        <v>1163</v>
      </c>
      <c r="Q31" s="53">
        <v>4</v>
      </c>
      <c r="R31" s="53" t="s">
        <v>1164</v>
      </c>
      <c r="S31" s="53">
        <v>4</v>
      </c>
      <c r="T31" s="53" t="s">
        <v>1165</v>
      </c>
      <c r="U31" s="53">
        <v>4</v>
      </c>
      <c r="V31" s="53" t="s">
        <v>1166</v>
      </c>
      <c r="W31" s="53">
        <v>2</v>
      </c>
      <c r="X31" s="56" t="s">
        <v>1167</v>
      </c>
      <c r="Y31" s="194">
        <f>SUM(C35:X35)</f>
        <v>70</v>
      </c>
      <c r="Z31" s="194">
        <v>70</v>
      </c>
      <c r="AA31" s="205" t="s">
        <v>7</v>
      </c>
      <c r="AB31" s="6"/>
    </row>
    <row r="32" spans="1:28" ht="15.75" customHeight="1" x14ac:dyDescent="0.15">
      <c r="A32" s="214"/>
      <c r="B32" s="208"/>
      <c r="C32" s="62">
        <v>2</v>
      </c>
      <c r="D32" s="59" t="s">
        <v>1168</v>
      </c>
      <c r="E32" s="59">
        <v>2</v>
      </c>
      <c r="F32" s="59" t="s">
        <v>1169</v>
      </c>
      <c r="G32" s="59">
        <v>2</v>
      </c>
      <c r="H32" s="59" t="s">
        <v>1170</v>
      </c>
      <c r="I32" s="59">
        <v>2</v>
      </c>
      <c r="J32" s="59" t="s">
        <v>1171</v>
      </c>
      <c r="K32" s="59">
        <v>2</v>
      </c>
      <c r="L32" s="59" t="s">
        <v>1172</v>
      </c>
      <c r="M32" s="62">
        <v>4</v>
      </c>
      <c r="N32" s="59" t="s">
        <v>1173</v>
      </c>
      <c r="O32" s="59">
        <v>2</v>
      </c>
      <c r="P32" s="59" t="s">
        <v>1174</v>
      </c>
      <c r="Q32" s="59"/>
      <c r="R32" s="59"/>
      <c r="S32" s="59">
        <v>4</v>
      </c>
      <c r="T32" s="59" t="s">
        <v>1175</v>
      </c>
      <c r="U32" s="59">
        <v>4</v>
      </c>
      <c r="V32" s="59" t="s">
        <v>1167</v>
      </c>
      <c r="W32" s="59"/>
      <c r="X32" s="86"/>
      <c r="Y32" s="208"/>
      <c r="Z32" s="208"/>
      <c r="AA32" s="206"/>
      <c r="AB32" s="6"/>
    </row>
    <row r="33" spans="1:28" ht="15.75" customHeight="1" x14ac:dyDescent="0.15">
      <c r="A33" s="214"/>
      <c r="B33" s="208"/>
      <c r="C33" s="62"/>
      <c r="D33" s="59"/>
      <c r="E33" s="59"/>
      <c r="F33" s="59"/>
      <c r="G33" s="59">
        <v>2</v>
      </c>
      <c r="H33" s="59" t="s">
        <v>1176</v>
      </c>
      <c r="I33" s="59"/>
      <c r="J33" s="59"/>
      <c r="K33" s="59">
        <v>2</v>
      </c>
      <c r="L33" s="59" t="s">
        <v>1177</v>
      </c>
      <c r="M33" s="62">
        <v>2</v>
      </c>
      <c r="N33" s="59" t="s">
        <v>1178</v>
      </c>
      <c r="O33" s="59">
        <v>2</v>
      </c>
      <c r="P33" s="59" t="s">
        <v>1179</v>
      </c>
      <c r="Q33" s="59"/>
      <c r="R33" s="59"/>
      <c r="S33" s="59"/>
      <c r="T33" s="59"/>
      <c r="U33" s="59"/>
      <c r="V33" s="59"/>
      <c r="W33" s="59"/>
      <c r="X33" s="86"/>
      <c r="Y33" s="208"/>
      <c r="Z33" s="208"/>
      <c r="AA33" s="206"/>
      <c r="AB33" s="6"/>
    </row>
    <row r="34" spans="1:28" ht="15.75" customHeight="1" x14ac:dyDescent="0.15">
      <c r="A34" s="214"/>
      <c r="B34" s="208"/>
      <c r="C34" s="62"/>
      <c r="D34" s="59"/>
      <c r="E34" s="59"/>
      <c r="F34" s="59"/>
      <c r="G34" s="59"/>
      <c r="H34" s="59"/>
      <c r="I34" s="59"/>
      <c r="J34" s="59"/>
      <c r="K34" s="59"/>
      <c r="L34" s="59"/>
      <c r="M34" s="62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86"/>
      <c r="Y34" s="208"/>
      <c r="Z34" s="208"/>
      <c r="AA34" s="206"/>
      <c r="AB34" s="6"/>
    </row>
    <row r="35" spans="1:28" ht="15.75" customHeight="1" x14ac:dyDescent="0.15">
      <c r="A35" s="214"/>
      <c r="B35" s="195"/>
      <c r="C35" s="236">
        <f>SUM(C31:C34)</f>
        <v>4</v>
      </c>
      <c r="D35" s="237"/>
      <c r="E35" s="238">
        <f>SUM(E31:E34)</f>
        <v>6</v>
      </c>
      <c r="F35" s="237"/>
      <c r="G35" s="238">
        <f>SUM(G31:G34)</f>
        <v>8</v>
      </c>
      <c r="H35" s="237"/>
      <c r="I35" s="238">
        <f>SUM(I31:I34)</f>
        <v>6</v>
      </c>
      <c r="J35" s="237"/>
      <c r="K35" s="238">
        <f>SUM(K31:K34)</f>
        <v>8</v>
      </c>
      <c r="L35" s="237"/>
      <c r="M35" s="239">
        <f>SUM(M31:M34)</f>
        <v>10</v>
      </c>
      <c r="N35" s="237"/>
      <c r="O35" s="238">
        <f>SUM(O31:O34)</f>
        <v>6</v>
      </c>
      <c r="P35" s="237"/>
      <c r="Q35" s="238">
        <f>SUM(Q31:Q34)</f>
        <v>4</v>
      </c>
      <c r="R35" s="237"/>
      <c r="S35" s="238">
        <f>SUM(S31:S34)</f>
        <v>8</v>
      </c>
      <c r="T35" s="237"/>
      <c r="U35" s="238">
        <f>SUM(U31:U34)</f>
        <v>8</v>
      </c>
      <c r="V35" s="237"/>
      <c r="W35" s="238">
        <f>SUM(W31:W34)</f>
        <v>2</v>
      </c>
      <c r="X35" s="237"/>
      <c r="Y35" s="195"/>
      <c r="Z35" s="195"/>
      <c r="AA35" s="207"/>
      <c r="AB35" s="6"/>
    </row>
    <row r="36" spans="1:28" ht="15.75" customHeight="1" x14ac:dyDescent="0.15">
      <c r="A36" s="205" t="s">
        <v>8</v>
      </c>
      <c r="B36" s="194">
        <v>105</v>
      </c>
      <c r="C36" s="57">
        <v>4</v>
      </c>
      <c r="D36" s="53" t="s">
        <v>217</v>
      </c>
      <c r="E36" s="53">
        <v>4</v>
      </c>
      <c r="F36" s="53" t="s">
        <v>218</v>
      </c>
      <c r="G36" s="53">
        <v>5</v>
      </c>
      <c r="H36" s="53" t="s">
        <v>219</v>
      </c>
      <c r="I36" s="53">
        <v>8</v>
      </c>
      <c r="J36" s="53" t="s">
        <v>220</v>
      </c>
      <c r="K36" s="53">
        <v>8</v>
      </c>
      <c r="L36" s="53" t="s">
        <v>664</v>
      </c>
      <c r="M36" s="57">
        <v>4</v>
      </c>
      <c r="N36" s="53" t="s">
        <v>221</v>
      </c>
      <c r="O36" s="53">
        <v>6</v>
      </c>
      <c r="P36" s="53" t="s">
        <v>221</v>
      </c>
      <c r="Q36" s="53">
        <v>5</v>
      </c>
      <c r="R36" s="53" t="s">
        <v>223</v>
      </c>
      <c r="S36" s="53">
        <v>7</v>
      </c>
      <c r="T36" s="53" t="s">
        <v>226</v>
      </c>
      <c r="U36" s="53">
        <v>2</v>
      </c>
      <c r="V36" s="53" t="s">
        <v>226</v>
      </c>
      <c r="W36" s="53">
        <v>7</v>
      </c>
      <c r="X36" s="56" t="s">
        <v>223</v>
      </c>
      <c r="Y36" s="183">
        <f>SUM(C40:X40)</f>
        <v>105</v>
      </c>
      <c r="Z36" s="194">
        <v>105</v>
      </c>
      <c r="AA36" s="205" t="s">
        <v>8</v>
      </c>
      <c r="AB36" s="6"/>
    </row>
    <row r="37" spans="1:28" ht="15.75" customHeight="1" x14ac:dyDescent="0.15">
      <c r="A37" s="206"/>
      <c r="B37" s="208"/>
      <c r="C37" s="62">
        <v>6</v>
      </c>
      <c r="D37" s="59" t="s">
        <v>652</v>
      </c>
      <c r="E37" s="59">
        <v>5</v>
      </c>
      <c r="F37" s="59" t="s">
        <v>663</v>
      </c>
      <c r="G37" s="59">
        <v>6</v>
      </c>
      <c r="H37" s="59" t="s">
        <v>225</v>
      </c>
      <c r="I37" s="59"/>
      <c r="J37" s="59"/>
      <c r="K37" s="59">
        <v>4</v>
      </c>
      <c r="L37" s="59" t="s">
        <v>678</v>
      </c>
      <c r="M37" s="62">
        <v>6</v>
      </c>
      <c r="N37" s="59" t="s">
        <v>222</v>
      </c>
      <c r="O37" s="59">
        <v>4</v>
      </c>
      <c r="P37" s="59" t="s">
        <v>223</v>
      </c>
      <c r="Q37" s="59">
        <v>4</v>
      </c>
      <c r="R37" s="59" t="s">
        <v>227</v>
      </c>
      <c r="S37" s="59"/>
      <c r="T37" s="59"/>
      <c r="U37" s="59">
        <v>4</v>
      </c>
      <c r="V37" s="59" t="s">
        <v>224</v>
      </c>
      <c r="W37" s="59">
        <v>4</v>
      </c>
      <c r="X37" s="86" t="s">
        <v>221</v>
      </c>
      <c r="Y37" s="184"/>
      <c r="Z37" s="208"/>
      <c r="AA37" s="206"/>
      <c r="AB37" s="6"/>
    </row>
    <row r="38" spans="1:28" ht="15.75" customHeight="1" x14ac:dyDescent="0.15">
      <c r="A38" s="206"/>
      <c r="B38" s="208"/>
      <c r="C38" s="62"/>
      <c r="D38" s="59"/>
      <c r="E38" s="59"/>
      <c r="F38" s="59"/>
      <c r="G38" s="59"/>
      <c r="H38" s="59"/>
      <c r="I38" s="59"/>
      <c r="J38" s="59"/>
      <c r="K38" s="59"/>
      <c r="L38" s="59"/>
      <c r="M38" s="62"/>
      <c r="N38" s="59"/>
      <c r="O38" s="59"/>
      <c r="P38" s="59"/>
      <c r="Q38" s="59"/>
      <c r="R38" s="59"/>
      <c r="S38" s="59"/>
      <c r="T38" s="59"/>
      <c r="U38" s="59">
        <v>2</v>
      </c>
      <c r="V38" s="59" t="s">
        <v>223</v>
      </c>
      <c r="W38" s="59"/>
      <c r="X38" s="86"/>
      <c r="Y38" s="184"/>
      <c r="Z38" s="208"/>
      <c r="AA38" s="206"/>
      <c r="AB38" s="6"/>
    </row>
    <row r="39" spans="1:28" ht="15.75" customHeight="1" x14ac:dyDescent="0.15">
      <c r="A39" s="206"/>
      <c r="B39" s="208"/>
      <c r="C39" s="62"/>
      <c r="D39" s="59"/>
      <c r="E39" s="59"/>
      <c r="F39" s="59"/>
      <c r="G39" s="59"/>
      <c r="H39" s="59"/>
      <c r="I39" s="59"/>
      <c r="J39" s="59"/>
      <c r="K39" s="59"/>
      <c r="L39" s="59"/>
      <c r="M39" s="62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86"/>
      <c r="Y39" s="184"/>
      <c r="Z39" s="208"/>
      <c r="AA39" s="206"/>
      <c r="AB39" s="6"/>
    </row>
    <row r="40" spans="1:28" ht="15.75" customHeight="1" x14ac:dyDescent="0.15">
      <c r="A40" s="207"/>
      <c r="B40" s="208"/>
      <c r="C40" s="236">
        <f>SUM(C36:C39)</f>
        <v>10</v>
      </c>
      <c r="D40" s="237"/>
      <c r="E40" s="238">
        <f>SUM(E36:E39)</f>
        <v>9</v>
      </c>
      <c r="F40" s="237"/>
      <c r="G40" s="238">
        <f t="shared" ref="G40" si="32">SUM(G36:G39)</f>
        <v>11</v>
      </c>
      <c r="H40" s="237"/>
      <c r="I40" s="238">
        <f t="shared" ref="I40" si="33">SUM(I36:I39)</f>
        <v>8</v>
      </c>
      <c r="J40" s="237"/>
      <c r="K40" s="238">
        <f t="shared" ref="K40" si="34">SUM(K36:K39)</f>
        <v>12</v>
      </c>
      <c r="L40" s="237"/>
      <c r="M40" s="239">
        <f t="shared" ref="M40" si="35">SUM(M36:M39)</f>
        <v>10</v>
      </c>
      <c r="N40" s="237"/>
      <c r="O40" s="238">
        <f t="shared" ref="O40" si="36">SUM(O36:O39)</f>
        <v>10</v>
      </c>
      <c r="P40" s="237"/>
      <c r="Q40" s="238">
        <f t="shared" ref="Q40" si="37">SUM(Q36:Q39)</f>
        <v>9</v>
      </c>
      <c r="R40" s="237"/>
      <c r="S40" s="238">
        <f t="shared" ref="S40" si="38">SUM(S36:S39)</f>
        <v>7</v>
      </c>
      <c r="T40" s="237"/>
      <c r="U40" s="238">
        <f t="shared" ref="U40" si="39">SUM(U36:U39)</f>
        <v>8</v>
      </c>
      <c r="V40" s="237"/>
      <c r="W40" s="238">
        <f>SUM(W36:W39)</f>
        <v>11</v>
      </c>
      <c r="X40" s="237"/>
      <c r="Y40" s="185"/>
      <c r="Z40" s="208"/>
      <c r="AA40" s="207"/>
      <c r="AB40" s="6"/>
    </row>
    <row r="41" spans="1:28" ht="15.75" customHeight="1" x14ac:dyDescent="0.15">
      <c r="A41" s="215" t="s">
        <v>44</v>
      </c>
      <c r="B41" s="194">
        <v>35</v>
      </c>
      <c r="C41" s="57"/>
      <c r="D41" s="53" t="s">
        <v>737</v>
      </c>
      <c r="E41" s="53">
        <v>1</v>
      </c>
      <c r="F41" s="140" t="s">
        <v>739</v>
      </c>
      <c r="G41" s="53">
        <v>1</v>
      </c>
      <c r="H41" s="53" t="s">
        <v>741</v>
      </c>
      <c r="I41" s="53">
        <v>1</v>
      </c>
      <c r="J41" s="140" t="s">
        <v>744</v>
      </c>
      <c r="K41" s="53">
        <v>1</v>
      </c>
      <c r="L41" s="88" t="s">
        <v>1555</v>
      </c>
      <c r="M41" s="57">
        <v>1</v>
      </c>
      <c r="N41" s="140" t="s">
        <v>747</v>
      </c>
      <c r="O41" s="53">
        <v>1</v>
      </c>
      <c r="P41" s="140" t="s">
        <v>749</v>
      </c>
      <c r="Q41" s="53">
        <v>1</v>
      </c>
      <c r="R41" s="140" t="s">
        <v>175</v>
      </c>
      <c r="S41" s="53">
        <v>1</v>
      </c>
      <c r="T41" s="59" t="s">
        <v>176</v>
      </c>
      <c r="U41" s="53">
        <v>1</v>
      </c>
      <c r="V41" s="140" t="s">
        <v>754</v>
      </c>
      <c r="W41" s="53">
        <v>1</v>
      </c>
      <c r="X41" s="56" t="s">
        <v>756</v>
      </c>
      <c r="Y41" s="183">
        <f>SUM(C45:X45)</f>
        <v>35</v>
      </c>
      <c r="Z41" s="194">
        <v>35</v>
      </c>
      <c r="AA41" s="215" t="s">
        <v>44</v>
      </c>
      <c r="AB41" s="6"/>
    </row>
    <row r="42" spans="1:28" ht="15.75" customHeight="1" x14ac:dyDescent="0.15">
      <c r="A42" s="206"/>
      <c r="B42" s="208"/>
      <c r="C42" s="62">
        <v>1</v>
      </c>
      <c r="D42" s="59" t="s">
        <v>168</v>
      </c>
      <c r="E42" s="59">
        <v>1</v>
      </c>
      <c r="F42" s="168" t="s">
        <v>740</v>
      </c>
      <c r="G42" s="59">
        <v>1</v>
      </c>
      <c r="H42" s="59" t="s">
        <v>742</v>
      </c>
      <c r="I42" s="59">
        <v>1</v>
      </c>
      <c r="J42" s="152" t="s">
        <v>745</v>
      </c>
      <c r="K42" s="59">
        <v>1</v>
      </c>
      <c r="L42" s="152" t="s">
        <v>170</v>
      </c>
      <c r="M42" s="62">
        <v>1</v>
      </c>
      <c r="N42" s="152" t="s">
        <v>748</v>
      </c>
      <c r="O42" s="59">
        <v>1</v>
      </c>
      <c r="P42" s="149" t="s">
        <v>173</v>
      </c>
      <c r="Q42" s="59">
        <v>1</v>
      </c>
      <c r="R42" s="59" t="s">
        <v>750</v>
      </c>
      <c r="S42" s="59">
        <v>1</v>
      </c>
      <c r="T42" s="59" t="s">
        <v>752</v>
      </c>
      <c r="U42" s="59">
        <v>1</v>
      </c>
      <c r="V42" s="59" t="s">
        <v>171</v>
      </c>
      <c r="W42" s="59">
        <v>1</v>
      </c>
      <c r="X42" s="86" t="s">
        <v>757</v>
      </c>
      <c r="Y42" s="184"/>
      <c r="Z42" s="208"/>
      <c r="AA42" s="206"/>
      <c r="AB42" s="6"/>
    </row>
    <row r="43" spans="1:28" ht="15.75" customHeight="1" x14ac:dyDescent="0.15">
      <c r="A43" s="206"/>
      <c r="B43" s="208"/>
      <c r="C43" s="62">
        <v>1</v>
      </c>
      <c r="D43" s="152" t="s">
        <v>169</v>
      </c>
      <c r="E43" s="59">
        <v>1</v>
      </c>
      <c r="F43" s="59" t="s">
        <v>758</v>
      </c>
      <c r="G43" s="59">
        <v>1</v>
      </c>
      <c r="H43" s="59" t="s">
        <v>743</v>
      </c>
      <c r="I43" s="59"/>
      <c r="J43" s="59"/>
      <c r="K43" s="59">
        <v>1</v>
      </c>
      <c r="L43" s="152" t="s">
        <v>746</v>
      </c>
      <c r="M43" s="62">
        <v>1</v>
      </c>
      <c r="N43" s="152" t="s">
        <v>172</v>
      </c>
      <c r="O43" s="59">
        <v>1</v>
      </c>
      <c r="P43" s="59" t="s">
        <v>174</v>
      </c>
      <c r="Q43" s="59">
        <v>1</v>
      </c>
      <c r="R43" s="59" t="s">
        <v>751</v>
      </c>
      <c r="S43" s="59">
        <v>1</v>
      </c>
      <c r="T43" s="152" t="s">
        <v>753</v>
      </c>
      <c r="U43" s="59">
        <v>1</v>
      </c>
      <c r="V43" s="59" t="s">
        <v>755</v>
      </c>
      <c r="W43" s="59"/>
      <c r="X43" s="86"/>
      <c r="Y43" s="184"/>
      <c r="Z43" s="208"/>
      <c r="AA43" s="206"/>
      <c r="AB43" s="6"/>
    </row>
    <row r="44" spans="1:28" ht="15.75" customHeight="1" x14ac:dyDescent="0.15">
      <c r="A44" s="206"/>
      <c r="B44" s="208"/>
      <c r="C44" s="62">
        <v>1</v>
      </c>
      <c r="D44" s="59" t="s">
        <v>738</v>
      </c>
      <c r="E44" s="59"/>
      <c r="F44" s="59"/>
      <c r="G44" s="59">
        <v>1</v>
      </c>
      <c r="H44" s="152" t="s">
        <v>759</v>
      </c>
      <c r="I44" s="59"/>
      <c r="J44" s="59"/>
      <c r="K44" s="59"/>
      <c r="L44" s="59"/>
      <c r="M44" s="62">
        <v>1</v>
      </c>
      <c r="N44" s="59" t="s">
        <v>760</v>
      </c>
      <c r="O44" s="59">
        <v>1</v>
      </c>
      <c r="P44" s="59" t="s">
        <v>761</v>
      </c>
      <c r="Q44" s="59"/>
      <c r="R44" s="59"/>
      <c r="S44" s="59"/>
      <c r="T44" s="59"/>
      <c r="U44" s="59">
        <v>1</v>
      </c>
      <c r="V44" s="59" t="s">
        <v>762</v>
      </c>
      <c r="W44" s="59"/>
      <c r="X44" s="86"/>
      <c r="Y44" s="184"/>
      <c r="Z44" s="208"/>
      <c r="AA44" s="206"/>
      <c r="AB44" s="6"/>
    </row>
    <row r="45" spans="1:28" ht="15.75" customHeight="1" x14ac:dyDescent="0.15">
      <c r="A45" s="207"/>
      <c r="B45" s="195"/>
      <c r="C45" s="236">
        <f>SUM(C41:C44)</f>
        <v>3</v>
      </c>
      <c r="D45" s="237"/>
      <c r="E45" s="238">
        <f>SUM(E41:E44)</f>
        <v>3</v>
      </c>
      <c r="F45" s="237"/>
      <c r="G45" s="238">
        <f t="shared" ref="G45" si="40">SUM(G41:G44)</f>
        <v>4</v>
      </c>
      <c r="H45" s="237"/>
      <c r="I45" s="238">
        <f t="shared" ref="I45" si="41">SUM(I41:I44)</f>
        <v>2</v>
      </c>
      <c r="J45" s="237"/>
      <c r="K45" s="238">
        <f t="shared" ref="K45" si="42">SUM(K41:K44)</f>
        <v>3</v>
      </c>
      <c r="L45" s="237"/>
      <c r="M45" s="239">
        <f t="shared" ref="M45" si="43">SUM(M41:M44)</f>
        <v>4</v>
      </c>
      <c r="N45" s="237"/>
      <c r="O45" s="238">
        <f t="shared" ref="O45" si="44">SUM(O41:O44)</f>
        <v>4</v>
      </c>
      <c r="P45" s="237"/>
      <c r="Q45" s="238">
        <f t="shared" ref="Q45" si="45">SUM(Q41:Q44)</f>
        <v>3</v>
      </c>
      <c r="R45" s="237"/>
      <c r="S45" s="238">
        <f t="shared" ref="S45" si="46">SUM(S41:S44)</f>
        <v>3</v>
      </c>
      <c r="T45" s="237"/>
      <c r="U45" s="238">
        <f t="shared" ref="U45" si="47">SUM(U41:U44)</f>
        <v>4</v>
      </c>
      <c r="V45" s="237"/>
      <c r="W45" s="238">
        <f>SUM(W41:W44)</f>
        <v>2</v>
      </c>
      <c r="X45" s="237"/>
      <c r="Y45" s="185"/>
      <c r="Z45" s="195"/>
      <c r="AA45" s="207"/>
      <c r="AB45" s="6"/>
    </row>
    <row r="46" spans="1:28" ht="15.75" customHeight="1" x14ac:dyDescent="0.15">
      <c r="A46" s="215" t="s">
        <v>40</v>
      </c>
      <c r="B46" s="194">
        <v>35</v>
      </c>
      <c r="C46" s="55">
        <v>1</v>
      </c>
      <c r="D46" s="51" t="s">
        <v>548</v>
      </c>
      <c r="E46" s="53">
        <v>1</v>
      </c>
      <c r="F46" s="51" t="s">
        <v>525</v>
      </c>
      <c r="G46" s="53">
        <v>1</v>
      </c>
      <c r="H46" s="51" t="s">
        <v>493</v>
      </c>
      <c r="I46" s="53">
        <v>1</v>
      </c>
      <c r="J46" s="68" t="s">
        <v>495</v>
      </c>
      <c r="K46" s="53">
        <v>3</v>
      </c>
      <c r="L46" s="51" t="s">
        <v>686</v>
      </c>
      <c r="M46" s="53">
        <v>1</v>
      </c>
      <c r="N46" s="51" t="s">
        <v>634</v>
      </c>
      <c r="O46" s="53">
        <v>1</v>
      </c>
      <c r="P46" s="51" t="s">
        <v>704</v>
      </c>
      <c r="Q46" s="53">
        <v>2</v>
      </c>
      <c r="R46" s="68" t="s">
        <v>496</v>
      </c>
      <c r="S46" s="53">
        <v>1</v>
      </c>
      <c r="T46" s="51" t="s">
        <v>526</v>
      </c>
      <c r="U46" s="53">
        <v>1</v>
      </c>
      <c r="V46" s="51" t="s">
        <v>527</v>
      </c>
      <c r="W46" s="57">
        <v>1</v>
      </c>
      <c r="X46" s="54" t="s">
        <v>524</v>
      </c>
      <c r="Y46" s="183">
        <f>SUM(C50:X50)</f>
        <v>35</v>
      </c>
      <c r="Z46" s="194">
        <v>35</v>
      </c>
      <c r="AA46" s="215" t="s">
        <v>41</v>
      </c>
      <c r="AB46" s="6"/>
    </row>
    <row r="47" spans="1:28" ht="15.75" customHeight="1" x14ac:dyDescent="0.15">
      <c r="A47" s="206"/>
      <c r="B47" s="208"/>
      <c r="C47" s="61">
        <v>1</v>
      </c>
      <c r="D47" s="58" t="s">
        <v>546</v>
      </c>
      <c r="E47" s="59">
        <v>1</v>
      </c>
      <c r="F47" s="52" t="s">
        <v>814</v>
      </c>
      <c r="G47" s="59">
        <v>1</v>
      </c>
      <c r="H47" s="50" t="s">
        <v>502</v>
      </c>
      <c r="I47" s="59">
        <v>1</v>
      </c>
      <c r="J47" s="69" t="s">
        <v>528</v>
      </c>
      <c r="K47" s="59">
        <v>1</v>
      </c>
      <c r="L47" s="50" t="s">
        <v>505</v>
      </c>
      <c r="M47" s="59">
        <v>1</v>
      </c>
      <c r="N47" s="52" t="s">
        <v>506</v>
      </c>
      <c r="O47" s="59">
        <v>1</v>
      </c>
      <c r="P47" s="58" t="s">
        <v>507</v>
      </c>
      <c r="Q47" s="59">
        <v>1</v>
      </c>
      <c r="R47" s="69" t="s">
        <v>529</v>
      </c>
      <c r="S47" s="59">
        <v>2</v>
      </c>
      <c r="T47" s="50" t="s">
        <v>510</v>
      </c>
      <c r="U47" s="59">
        <v>1</v>
      </c>
      <c r="V47" s="245" t="s">
        <v>530</v>
      </c>
      <c r="W47" s="62">
        <v>1</v>
      </c>
      <c r="X47" s="63" t="s">
        <v>513</v>
      </c>
      <c r="Y47" s="184"/>
      <c r="Z47" s="208"/>
      <c r="AA47" s="206"/>
      <c r="AB47" s="6"/>
    </row>
    <row r="48" spans="1:28" ht="15.75" customHeight="1" x14ac:dyDescent="0.15">
      <c r="A48" s="206"/>
      <c r="B48" s="208"/>
      <c r="C48" s="61">
        <v>2</v>
      </c>
      <c r="D48" s="50" t="s">
        <v>549</v>
      </c>
      <c r="E48" s="59">
        <v>1</v>
      </c>
      <c r="F48" s="50" t="s">
        <v>516</v>
      </c>
      <c r="G48" s="62"/>
      <c r="H48" s="59"/>
      <c r="I48" s="59">
        <v>1</v>
      </c>
      <c r="J48" s="69" t="s">
        <v>517</v>
      </c>
      <c r="K48" s="59"/>
      <c r="L48" s="50"/>
      <c r="M48" s="59">
        <v>1</v>
      </c>
      <c r="N48" s="50" t="s">
        <v>519</v>
      </c>
      <c r="O48" s="59">
        <v>2</v>
      </c>
      <c r="P48" s="50" t="s">
        <v>495</v>
      </c>
      <c r="Q48" s="59">
        <v>1</v>
      </c>
      <c r="R48" s="69" t="s">
        <v>521</v>
      </c>
      <c r="S48" s="59"/>
      <c r="T48" s="64"/>
      <c r="U48" s="59"/>
      <c r="V48" s="246"/>
      <c r="W48" s="59">
        <v>1</v>
      </c>
      <c r="X48" s="65" t="s">
        <v>522</v>
      </c>
      <c r="Y48" s="184"/>
      <c r="Z48" s="208"/>
      <c r="AA48" s="206"/>
      <c r="AB48" s="6"/>
    </row>
    <row r="49" spans="1:28" ht="15.75" customHeight="1" x14ac:dyDescent="0.15">
      <c r="A49" s="206"/>
      <c r="B49" s="208"/>
      <c r="C49" s="62"/>
      <c r="D49" s="59"/>
      <c r="E49" s="59"/>
      <c r="F49" s="62"/>
      <c r="G49" s="59"/>
      <c r="H49" s="59"/>
      <c r="I49" s="59"/>
      <c r="J49" s="59"/>
      <c r="K49" s="59"/>
      <c r="L49" s="66"/>
      <c r="M49" s="59"/>
      <c r="N49" s="66"/>
      <c r="O49" s="62"/>
      <c r="P49" s="66"/>
      <c r="Q49" s="59"/>
      <c r="R49" s="59"/>
      <c r="S49" s="59"/>
      <c r="T49" s="59"/>
      <c r="U49" s="59"/>
      <c r="V49" s="59"/>
      <c r="W49" s="59"/>
      <c r="X49" s="67"/>
      <c r="Y49" s="184"/>
      <c r="Z49" s="208"/>
      <c r="AA49" s="206"/>
      <c r="AB49" s="6"/>
    </row>
    <row r="50" spans="1:28" ht="15.75" customHeight="1" x14ac:dyDescent="0.15">
      <c r="A50" s="206"/>
      <c r="B50" s="195"/>
      <c r="C50" s="236">
        <f>SUM(C46:C49)</f>
        <v>4</v>
      </c>
      <c r="D50" s="237"/>
      <c r="E50" s="238">
        <f>SUM(E46:E49)</f>
        <v>3</v>
      </c>
      <c r="F50" s="237"/>
      <c r="G50" s="238">
        <f t="shared" ref="G50" si="48">SUM(G46:G49)</f>
        <v>2</v>
      </c>
      <c r="H50" s="237"/>
      <c r="I50" s="238">
        <f t="shared" ref="I50" si="49">SUM(I46:I49)</f>
        <v>3</v>
      </c>
      <c r="J50" s="237"/>
      <c r="K50" s="238">
        <f t="shared" ref="K50" si="50">SUM(K46:K49)</f>
        <v>4</v>
      </c>
      <c r="L50" s="237"/>
      <c r="M50" s="239">
        <f t="shared" ref="M50" si="51">SUM(M46:M49)</f>
        <v>3</v>
      </c>
      <c r="N50" s="237"/>
      <c r="O50" s="238">
        <f t="shared" ref="O50" si="52">SUM(O46:O49)</f>
        <v>4</v>
      </c>
      <c r="P50" s="237"/>
      <c r="Q50" s="238">
        <f t="shared" ref="Q50" si="53">SUM(Q46:Q49)</f>
        <v>4</v>
      </c>
      <c r="R50" s="237"/>
      <c r="S50" s="238">
        <f t="shared" ref="S50" si="54">SUM(S46:S49)</f>
        <v>3</v>
      </c>
      <c r="T50" s="237"/>
      <c r="U50" s="238">
        <f t="shared" ref="U50" si="55">SUM(U46:U49)</f>
        <v>2</v>
      </c>
      <c r="V50" s="237"/>
      <c r="W50" s="238">
        <f>SUM(W46:W49)</f>
        <v>3</v>
      </c>
      <c r="X50" s="237"/>
      <c r="Y50" s="185"/>
      <c r="Z50" s="195"/>
      <c r="AA50" s="207"/>
      <c r="AB50" s="6"/>
    </row>
    <row r="51" spans="1:28" ht="15.75" customHeight="1" x14ac:dyDescent="0.15">
      <c r="A51" s="20" t="s">
        <v>33</v>
      </c>
      <c r="B51" s="217"/>
      <c r="C51" s="57"/>
      <c r="D51" s="240"/>
      <c r="E51" s="53"/>
      <c r="F51" s="240"/>
      <c r="G51" s="53"/>
      <c r="H51" s="240"/>
      <c r="I51" s="53"/>
      <c r="J51" s="240"/>
      <c r="K51" s="53"/>
      <c r="L51" s="240"/>
      <c r="M51" s="57"/>
      <c r="N51" s="240"/>
      <c r="O51" s="53"/>
      <c r="P51" s="240"/>
      <c r="Q51" s="53"/>
      <c r="R51" s="240"/>
      <c r="S51" s="53"/>
      <c r="T51" s="240"/>
      <c r="U51" s="53"/>
      <c r="V51" s="240"/>
      <c r="W51" s="53"/>
      <c r="X51" s="240"/>
      <c r="Y51" s="183">
        <f>SUM(C54:X54)</f>
        <v>0</v>
      </c>
      <c r="Z51" s="217"/>
      <c r="AA51" s="20" t="s">
        <v>33</v>
      </c>
      <c r="AB51" s="6"/>
    </row>
    <row r="52" spans="1:28" ht="15.75" customHeight="1" x14ac:dyDescent="0.15">
      <c r="A52" s="21" t="s">
        <v>34</v>
      </c>
      <c r="B52" s="218"/>
      <c r="C52" s="62"/>
      <c r="D52" s="241"/>
      <c r="E52" s="59"/>
      <c r="F52" s="241"/>
      <c r="G52" s="59"/>
      <c r="H52" s="241"/>
      <c r="I52" s="59"/>
      <c r="J52" s="241"/>
      <c r="K52" s="59"/>
      <c r="L52" s="241"/>
      <c r="M52" s="62"/>
      <c r="N52" s="241"/>
      <c r="O52" s="59"/>
      <c r="P52" s="241"/>
      <c r="Q52" s="59"/>
      <c r="R52" s="241"/>
      <c r="S52" s="59"/>
      <c r="T52" s="241"/>
      <c r="U52" s="59"/>
      <c r="V52" s="241"/>
      <c r="W52" s="59"/>
      <c r="X52" s="241"/>
      <c r="Y52" s="184"/>
      <c r="Z52" s="218"/>
      <c r="AA52" s="44" t="s">
        <v>34</v>
      </c>
      <c r="AB52" s="6"/>
    </row>
    <row r="53" spans="1:28" ht="15.75" customHeight="1" x14ac:dyDescent="0.15">
      <c r="A53" s="21" t="s">
        <v>35</v>
      </c>
      <c r="B53" s="218"/>
      <c r="C53" s="62"/>
      <c r="D53" s="242"/>
      <c r="E53" s="59"/>
      <c r="F53" s="242"/>
      <c r="G53" s="59"/>
      <c r="H53" s="242"/>
      <c r="I53" s="59"/>
      <c r="J53" s="242"/>
      <c r="K53" s="59"/>
      <c r="L53" s="242"/>
      <c r="M53" s="62"/>
      <c r="N53" s="242"/>
      <c r="O53" s="59"/>
      <c r="P53" s="242"/>
      <c r="Q53" s="59"/>
      <c r="R53" s="242"/>
      <c r="S53" s="59"/>
      <c r="T53" s="242"/>
      <c r="U53" s="59"/>
      <c r="V53" s="242"/>
      <c r="W53" s="59"/>
      <c r="X53" s="242"/>
      <c r="Y53" s="184"/>
      <c r="Z53" s="218"/>
      <c r="AA53" s="44" t="s">
        <v>35</v>
      </c>
      <c r="AB53" s="6"/>
    </row>
    <row r="54" spans="1:28" ht="15.75" customHeight="1" x14ac:dyDescent="0.15">
      <c r="A54" s="22"/>
      <c r="B54" s="219"/>
      <c r="C54" s="236">
        <f>SUM(C51:C53)</f>
        <v>0</v>
      </c>
      <c r="D54" s="237"/>
      <c r="E54" s="238">
        <f>SUM(E51:E53)</f>
        <v>0</v>
      </c>
      <c r="F54" s="237"/>
      <c r="G54" s="238">
        <f>SUM(G51:G53)</f>
        <v>0</v>
      </c>
      <c r="H54" s="237"/>
      <c r="I54" s="238">
        <f>SUM(I51:I53)</f>
        <v>0</v>
      </c>
      <c r="J54" s="237"/>
      <c r="K54" s="238">
        <f>SUM(K51:K53)</f>
        <v>0</v>
      </c>
      <c r="L54" s="237"/>
      <c r="M54" s="239">
        <f>SUM(M51:M53)</f>
        <v>0</v>
      </c>
      <c r="N54" s="237"/>
      <c r="O54" s="238">
        <f>SUM(O51:O53)</f>
        <v>0</v>
      </c>
      <c r="P54" s="237"/>
      <c r="Q54" s="238">
        <f>SUM(Q51:Q53)</f>
        <v>0</v>
      </c>
      <c r="R54" s="237"/>
      <c r="S54" s="238">
        <f>SUM(S51:S53)</f>
        <v>0</v>
      </c>
      <c r="T54" s="237"/>
      <c r="U54" s="238">
        <f>SUM(U51:U53)</f>
        <v>0</v>
      </c>
      <c r="V54" s="237"/>
      <c r="W54" s="238">
        <f>SUM(W51:W53)</f>
        <v>0</v>
      </c>
      <c r="X54" s="237"/>
      <c r="Y54" s="185"/>
      <c r="Z54" s="219"/>
      <c r="AA54" s="23"/>
      <c r="AB54" s="6"/>
    </row>
    <row r="55" spans="1:28" s="3" customFormat="1" x14ac:dyDescent="0.15">
      <c r="A55" s="196" t="s">
        <v>11</v>
      </c>
      <c r="B55" s="220">
        <v>12</v>
      </c>
      <c r="C55" s="55">
        <v>1</v>
      </c>
      <c r="D55" s="53" t="s">
        <v>583</v>
      </c>
      <c r="E55" s="53">
        <v>1</v>
      </c>
      <c r="F55" s="53" t="s">
        <v>584</v>
      </c>
      <c r="G55" s="53">
        <v>1</v>
      </c>
      <c r="H55" s="53" t="s">
        <v>585</v>
      </c>
      <c r="I55" s="53">
        <v>1</v>
      </c>
      <c r="J55" s="53" t="s">
        <v>585</v>
      </c>
      <c r="K55" s="53">
        <v>1</v>
      </c>
      <c r="L55" s="53" t="s">
        <v>586</v>
      </c>
      <c r="M55" s="57">
        <v>1</v>
      </c>
      <c r="N55" s="53" t="s">
        <v>587</v>
      </c>
      <c r="O55" s="53">
        <v>1</v>
      </c>
      <c r="P55" s="53" t="s">
        <v>588</v>
      </c>
      <c r="Q55" s="53">
        <v>1</v>
      </c>
      <c r="R55" s="53" t="s">
        <v>589</v>
      </c>
      <c r="S55" s="53">
        <v>1</v>
      </c>
      <c r="T55" s="53" t="s">
        <v>659</v>
      </c>
      <c r="U55" s="53">
        <v>1</v>
      </c>
      <c r="V55" s="53" t="s">
        <v>659</v>
      </c>
      <c r="W55" s="53">
        <v>1</v>
      </c>
      <c r="X55" s="56" t="s">
        <v>590</v>
      </c>
      <c r="Y55" s="194">
        <f>SUM(C58:X58)</f>
        <v>12</v>
      </c>
      <c r="Z55" s="220">
        <v>12</v>
      </c>
      <c r="AA55" s="196" t="s">
        <v>11</v>
      </c>
      <c r="AB55" s="6"/>
    </row>
    <row r="56" spans="1:28" s="3" customFormat="1" x14ac:dyDescent="0.15">
      <c r="A56" s="200"/>
      <c r="B56" s="220"/>
      <c r="C56" s="61"/>
      <c r="D56" s="59"/>
      <c r="E56" s="59"/>
      <c r="F56" s="59"/>
      <c r="G56" s="59"/>
      <c r="H56" s="59"/>
      <c r="I56" s="59"/>
      <c r="J56" s="59"/>
      <c r="K56" s="59">
        <v>1</v>
      </c>
      <c r="L56" s="59" t="s">
        <v>587</v>
      </c>
      <c r="M56" s="62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86"/>
      <c r="Y56" s="208"/>
      <c r="Z56" s="220"/>
      <c r="AA56" s="200"/>
      <c r="AB56" s="6"/>
    </row>
    <row r="57" spans="1:28" s="3" customFormat="1" x14ac:dyDescent="0.15">
      <c r="A57" s="200"/>
      <c r="B57" s="220"/>
      <c r="C57" s="61"/>
      <c r="D57" s="59"/>
      <c r="E57" s="59"/>
      <c r="F57" s="59"/>
      <c r="G57" s="59"/>
      <c r="H57" s="59"/>
      <c r="I57" s="59"/>
      <c r="J57" s="59"/>
      <c r="K57" s="59"/>
      <c r="L57" s="59"/>
      <c r="M57" s="62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86"/>
      <c r="Y57" s="208"/>
      <c r="Z57" s="220"/>
      <c r="AA57" s="200"/>
      <c r="AB57" s="6"/>
    </row>
    <row r="58" spans="1:28" s="3" customFormat="1" x14ac:dyDescent="0.15">
      <c r="A58" s="210"/>
      <c r="B58" s="183"/>
      <c r="C58" s="249">
        <f>SUM(C55:C57)</f>
        <v>1</v>
      </c>
      <c r="D58" s="228"/>
      <c r="E58" s="227">
        <f>SUM(E55:E57)</f>
        <v>1</v>
      </c>
      <c r="F58" s="228"/>
      <c r="G58" s="227">
        <f t="shared" ref="G58" si="56">SUM(G55:G57)</f>
        <v>1</v>
      </c>
      <c r="H58" s="228"/>
      <c r="I58" s="227">
        <f t="shared" ref="I58" si="57">SUM(I55:I57)</f>
        <v>1</v>
      </c>
      <c r="J58" s="228"/>
      <c r="K58" s="227">
        <f t="shared" ref="K58" si="58">SUM(K55:K57)</f>
        <v>2</v>
      </c>
      <c r="L58" s="228"/>
      <c r="M58" s="227">
        <f t="shared" ref="M58" si="59">SUM(M55:M57)</f>
        <v>1</v>
      </c>
      <c r="N58" s="228"/>
      <c r="O58" s="227">
        <f t="shared" ref="O58" si="60">SUM(O55:O57)</f>
        <v>1</v>
      </c>
      <c r="P58" s="228"/>
      <c r="Q58" s="227">
        <f t="shared" ref="Q58" si="61">SUM(Q55:Q57)</f>
        <v>1</v>
      </c>
      <c r="R58" s="228"/>
      <c r="S58" s="227">
        <f t="shared" ref="S58" si="62">SUM(S55:S57)</f>
        <v>1</v>
      </c>
      <c r="T58" s="228"/>
      <c r="U58" s="227">
        <f t="shared" ref="U58" si="63">SUM(U55:U57)</f>
        <v>1</v>
      </c>
      <c r="V58" s="228"/>
      <c r="W58" s="227">
        <f>SUM(W55:W57)</f>
        <v>1</v>
      </c>
      <c r="X58" s="229"/>
      <c r="Y58" s="221"/>
      <c r="Z58" s="220"/>
      <c r="AA58" s="197"/>
      <c r="AB58" s="6"/>
    </row>
    <row r="59" spans="1:28" s="3" customFormat="1" x14ac:dyDescent="0.15">
      <c r="A59" s="199" t="s">
        <v>36</v>
      </c>
      <c r="B59" s="30">
        <v>23</v>
      </c>
      <c r="C59" s="169"/>
      <c r="D59" s="101" t="s">
        <v>429</v>
      </c>
      <c r="E59" s="100"/>
      <c r="F59" s="101" t="s">
        <v>441</v>
      </c>
      <c r="G59" s="100"/>
      <c r="H59" s="101" t="s">
        <v>430</v>
      </c>
      <c r="I59" s="100"/>
      <c r="J59" s="101" t="s">
        <v>430</v>
      </c>
      <c r="K59" s="100"/>
      <c r="L59" s="101" t="s">
        <v>439</v>
      </c>
      <c r="M59" s="100"/>
      <c r="N59" s="101" t="s">
        <v>439</v>
      </c>
      <c r="O59" s="100"/>
      <c r="P59" s="101" t="s">
        <v>440</v>
      </c>
      <c r="Q59" s="100"/>
      <c r="R59" s="101" t="s">
        <v>429</v>
      </c>
      <c r="S59" s="100"/>
      <c r="T59" s="101" t="s">
        <v>438</v>
      </c>
      <c r="U59" s="100"/>
      <c r="V59" s="101" t="s">
        <v>658</v>
      </c>
      <c r="W59" s="100"/>
      <c r="X59" s="102" t="s">
        <v>658</v>
      </c>
      <c r="Y59" s="201">
        <f>SUM(C61:X61)</f>
        <v>23</v>
      </c>
      <c r="Z59" s="204">
        <v>23</v>
      </c>
      <c r="AA59" s="196" t="s">
        <v>36</v>
      </c>
      <c r="AB59" s="6"/>
    </row>
    <row r="60" spans="1:28" s="3" customFormat="1" x14ac:dyDescent="0.15">
      <c r="A60" s="200"/>
      <c r="B60" s="33" t="s">
        <v>38</v>
      </c>
      <c r="C60" s="170">
        <v>5</v>
      </c>
      <c r="D60" s="105">
        <f>B61*C60</f>
        <v>75</v>
      </c>
      <c r="E60" s="106">
        <v>7</v>
      </c>
      <c r="F60" s="105">
        <f>B61*E60</f>
        <v>105</v>
      </c>
      <c r="G60" s="106">
        <v>7</v>
      </c>
      <c r="H60" s="105">
        <f>B61*G60</f>
        <v>105</v>
      </c>
      <c r="I60" s="106">
        <v>4</v>
      </c>
      <c r="J60" s="105">
        <f>B61*I60</f>
        <v>60</v>
      </c>
      <c r="K60" s="106">
        <v>9</v>
      </c>
      <c r="L60" s="105">
        <f>B61*K60</f>
        <v>135</v>
      </c>
      <c r="M60" s="106">
        <v>9</v>
      </c>
      <c r="N60" s="105">
        <f>B61*M60</f>
        <v>135</v>
      </c>
      <c r="O60" s="106">
        <v>6</v>
      </c>
      <c r="P60" s="105">
        <f>B61*O60</f>
        <v>90</v>
      </c>
      <c r="Q60" s="106">
        <v>6</v>
      </c>
      <c r="R60" s="105">
        <f>B61*Q60</f>
        <v>90</v>
      </c>
      <c r="S60" s="106">
        <v>7</v>
      </c>
      <c r="T60" s="105">
        <f>B61*S60</f>
        <v>105</v>
      </c>
      <c r="U60" s="106">
        <v>7</v>
      </c>
      <c r="V60" s="105">
        <f>B61*U60</f>
        <v>105</v>
      </c>
      <c r="W60" s="106">
        <v>2</v>
      </c>
      <c r="X60" s="107">
        <f>B61*W60</f>
        <v>30</v>
      </c>
      <c r="Y60" s="202"/>
      <c r="Z60" s="202"/>
      <c r="AA60" s="200"/>
      <c r="AB60" s="6"/>
    </row>
    <row r="61" spans="1:28" s="3" customFormat="1" x14ac:dyDescent="0.15">
      <c r="A61" s="197"/>
      <c r="B61" s="32">
        <v>15</v>
      </c>
      <c r="C61" s="250">
        <f>D60/45</f>
        <v>1.6666666666666667</v>
      </c>
      <c r="D61" s="232"/>
      <c r="E61" s="230">
        <f>F60/45</f>
        <v>2.3333333333333335</v>
      </c>
      <c r="F61" s="232"/>
      <c r="G61" s="230">
        <f>H60/45</f>
        <v>2.3333333333333335</v>
      </c>
      <c r="H61" s="231"/>
      <c r="I61" s="232">
        <f>J60/45</f>
        <v>1.3333333333333333</v>
      </c>
      <c r="J61" s="232"/>
      <c r="K61" s="232">
        <f>L60/45</f>
        <v>3</v>
      </c>
      <c r="L61" s="232"/>
      <c r="M61" s="230">
        <f>N60/45</f>
        <v>3</v>
      </c>
      <c r="N61" s="231"/>
      <c r="O61" s="232">
        <f>P60/45</f>
        <v>2</v>
      </c>
      <c r="P61" s="232"/>
      <c r="Q61" s="230">
        <f>R60/45</f>
        <v>2</v>
      </c>
      <c r="R61" s="231"/>
      <c r="S61" s="232">
        <f>T60/45</f>
        <v>2.3333333333333335</v>
      </c>
      <c r="T61" s="232"/>
      <c r="U61" s="230">
        <f>V60/45</f>
        <v>2.3333333333333335</v>
      </c>
      <c r="V61" s="231"/>
      <c r="W61" s="232">
        <f>X60/45</f>
        <v>0.66666666666666663</v>
      </c>
      <c r="X61" s="231"/>
      <c r="Y61" s="203"/>
      <c r="Z61" s="203"/>
      <c r="AA61" s="197"/>
      <c r="AB61" s="6"/>
    </row>
    <row r="62" spans="1:28" ht="15.75" customHeight="1" x14ac:dyDescent="0.15">
      <c r="A62" s="196" t="s">
        <v>28</v>
      </c>
      <c r="B62" s="217"/>
      <c r="C62" s="57"/>
      <c r="D62" s="53"/>
      <c r="E62" s="53"/>
      <c r="F62" s="53"/>
      <c r="G62" s="53"/>
      <c r="H62" s="53"/>
      <c r="I62" s="53"/>
      <c r="J62" s="53"/>
      <c r="K62" s="53"/>
      <c r="L62" s="53"/>
      <c r="M62" s="57"/>
      <c r="N62" s="53"/>
      <c r="O62" s="53"/>
      <c r="P62" s="53"/>
      <c r="Q62" s="53"/>
      <c r="R62" s="53"/>
      <c r="S62" s="53">
        <v>1</v>
      </c>
      <c r="T62" s="53" t="s">
        <v>688</v>
      </c>
      <c r="U62" s="53">
        <v>2</v>
      </c>
      <c r="V62" s="53" t="s">
        <v>688</v>
      </c>
      <c r="W62" s="53"/>
      <c r="X62" s="56"/>
      <c r="Y62" s="194">
        <f>SUM(C66:X66)</f>
        <v>3</v>
      </c>
      <c r="Z62" s="217"/>
      <c r="AA62" s="196" t="s">
        <v>28</v>
      </c>
      <c r="AB62" s="6"/>
    </row>
    <row r="63" spans="1:28" ht="15.75" customHeight="1" x14ac:dyDescent="0.15">
      <c r="A63" s="200"/>
      <c r="B63" s="218"/>
      <c r="C63" s="62"/>
      <c r="D63" s="59"/>
      <c r="E63" s="59"/>
      <c r="F63" s="59"/>
      <c r="G63" s="59"/>
      <c r="H63" s="59"/>
      <c r="I63" s="59"/>
      <c r="J63" s="59"/>
      <c r="K63" s="59"/>
      <c r="L63" s="59"/>
      <c r="M63" s="62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86"/>
      <c r="Y63" s="208"/>
      <c r="Z63" s="218"/>
      <c r="AA63" s="200"/>
      <c r="AB63" s="6"/>
    </row>
    <row r="64" spans="1:28" ht="15.75" customHeight="1" x14ac:dyDescent="0.15">
      <c r="A64" s="200"/>
      <c r="B64" s="218"/>
      <c r="C64" s="62"/>
      <c r="D64" s="59"/>
      <c r="E64" s="59"/>
      <c r="F64" s="59"/>
      <c r="G64" s="59"/>
      <c r="H64" s="59"/>
      <c r="I64" s="59"/>
      <c r="J64" s="59"/>
      <c r="K64" s="59"/>
      <c r="L64" s="59"/>
      <c r="M64" s="62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86"/>
      <c r="Y64" s="208"/>
      <c r="Z64" s="218"/>
      <c r="AA64" s="200"/>
      <c r="AB64" s="6"/>
    </row>
    <row r="65" spans="1:28" ht="15.75" customHeight="1" x14ac:dyDescent="0.15">
      <c r="A65" s="200"/>
      <c r="B65" s="218"/>
      <c r="C65" s="62"/>
      <c r="D65" s="59"/>
      <c r="E65" s="59"/>
      <c r="F65" s="59"/>
      <c r="G65" s="59"/>
      <c r="H65" s="59"/>
      <c r="I65" s="59"/>
      <c r="J65" s="59"/>
      <c r="K65" s="59"/>
      <c r="L65" s="59"/>
      <c r="M65" s="62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86"/>
      <c r="Y65" s="208"/>
      <c r="Z65" s="218"/>
      <c r="AA65" s="200"/>
      <c r="AB65" s="6"/>
    </row>
    <row r="66" spans="1:28" ht="15.75" customHeight="1" x14ac:dyDescent="0.15">
      <c r="A66" s="197"/>
      <c r="B66" s="219"/>
      <c r="C66" s="216">
        <f>SUM(C62:C65)</f>
        <v>0</v>
      </c>
      <c r="D66" s="187"/>
      <c r="E66" s="186">
        <f>SUM(E62:E65)</f>
        <v>0</v>
      </c>
      <c r="F66" s="187"/>
      <c r="G66" s="186">
        <f>SUM(G62:G65)</f>
        <v>0</v>
      </c>
      <c r="H66" s="187"/>
      <c r="I66" s="186">
        <f>SUM(I62:I65)</f>
        <v>0</v>
      </c>
      <c r="J66" s="187"/>
      <c r="K66" s="186">
        <f>SUM(K62:K65)</f>
        <v>0</v>
      </c>
      <c r="L66" s="187"/>
      <c r="M66" s="186">
        <f>SUM(M62:M65)</f>
        <v>0</v>
      </c>
      <c r="N66" s="187"/>
      <c r="O66" s="186">
        <f>SUM(O62:O65)</f>
        <v>0</v>
      </c>
      <c r="P66" s="187"/>
      <c r="Q66" s="186">
        <f>SUM(Q62:Q65)</f>
        <v>0</v>
      </c>
      <c r="R66" s="187"/>
      <c r="S66" s="209">
        <f>SUM(S62:S65)</f>
        <v>1</v>
      </c>
      <c r="T66" s="187"/>
      <c r="U66" s="186">
        <f>SUM(U62:U65)</f>
        <v>2</v>
      </c>
      <c r="V66" s="187"/>
      <c r="W66" s="186">
        <f>SUM(W62:W65)</f>
        <v>0</v>
      </c>
      <c r="X66" s="226"/>
      <c r="Y66" s="195"/>
      <c r="Z66" s="219"/>
      <c r="AA66" s="197"/>
      <c r="AB66" s="6"/>
    </row>
    <row r="67" spans="1:28" x14ac:dyDescent="0.15">
      <c r="A67" s="24"/>
      <c r="B67" s="42">
        <v>945</v>
      </c>
      <c r="C67" s="225"/>
      <c r="D67" s="187"/>
      <c r="E67" s="225">
        <f t="shared" ref="E67" si="64">E12+E15+E20+E25+E30+E35+E40+E45+E66+E50+E58+E61</f>
        <v>84.333333333333329</v>
      </c>
      <c r="F67" s="187"/>
      <c r="G67" s="225">
        <f t="shared" ref="G67" si="65">G12+G15+G20+G25+G30+G35+G40+G45+G66+G50+G58+G61</f>
        <v>88.333333333333329</v>
      </c>
      <c r="H67" s="187"/>
      <c r="I67" s="225">
        <f t="shared" ref="I67" si="66">I12+I15+I20+I25+I30+I35+I40+I45+I66+I50+I58+I61</f>
        <v>75.333333333333329</v>
      </c>
      <c r="J67" s="187"/>
      <c r="K67" s="225">
        <f t="shared" ref="K67" si="67">K12+K15+K20+K25+K30+K35+K40+K45+K66+K50+K58+K61</f>
        <v>99</v>
      </c>
      <c r="L67" s="187"/>
      <c r="M67" s="225">
        <f t="shared" ref="M67" si="68">M12+M15+M20+M25+M30+M35+M40+M45+M66+M50+M58+M61</f>
        <v>99</v>
      </c>
      <c r="N67" s="187"/>
      <c r="O67" s="225">
        <f t="shared" ref="O67" si="69">O12+O15+O20+O25+O30+O35+O40+O45+O66+O50+O58+O61</f>
        <v>96</v>
      </c>
      <c r="P67" s="187"/>
      <c r="Q67" s="225">
        <f t="shared" ref="Q67" si="70">Q12+Q15+Q20+Q25+Q30+Q35+Q40+Q45+Q66+Q50+Q58+Q61</f>
        <v>89</v>
      </c>
      <c r="R67" s="187"/>
      <c r="S67" s="225">
        <f t="shared" ref="S67" si="71">S12+S15+S20+S25+S30+S35+S40+S45+S66+S50+S58+S61</f>
        <v>80.333333333333329</v>
      </c>
      <c r="T67" s="187"/>
      <c r="U67" s="225">
        <f t="shared" ref="U67" si="72">U12+U15+U20+U25+U30+U35+U40+U45+U66+U50+U58+U61</f>
        <v>91.333333333333329</v>
      </c>
      <c r="V67" s="187"/>
      <c r="W67" s="225">
        <f t="shared" ref="W67" si="73">W12+W15+W20+W25+W30+W35+W40+W45+W66+W50+W58+W61</f>
        <v>66.666666666666671</v>
      </c>
      <c r="X67" s="187"/>
      <c r="Y67" s="45">
        <f>SUM(Y5:Y66)</f>
        <v>948</v>
      </c>
      <c r="Z67" s="25">
        <v>945</v>
      </c>
      <c r="AA67" s="26" t="s">
        <v>31</v>
      </c>
      <c r="AB67" s="6"/>
    </row>
  </sheetData>
  <mergeCells count="244">
    <mergeCell ref="Z59:Z61"/>
    <mergeCell ref="AA59:AA61"/>
    <mergeCell ref="C61:D61"/>
    <mergeCell ref="E61:F61"/>
    <mergeCell ref="G61:H61"/>
    <mergeCell ref="I61:J61"/>
    <mergeCell ref="K61:L61"/>
    <mergeCell ref="M61:N61"/>
    <mergeCell ref="O61:P61"/>
    <mergeCell ref="Q61:R61"/>
    <mergeCell ref="S61:T61"/>
    <mergeCell ref="U61:V61"/>
    <mergeCell ref="W61:X61"/>
    <mergeCell ref="Z55:Z58"/>
    <mergeCell ref="AA55:AA58"/>
    <mergeCell ref="C58:D58"/>
    <mergeCell ref="E58:F58"/>
    <mergeCell ref="G58:H58"/>
    <mergeCell ref="I58:J58"/>
    <mergeCell ref="K58:L58"/>
    <mergeCell ref="M58:N58"/>
    <mergeCell ref="O58:P58"/>
    <mergeCell ref="Q58:R58"/>
    <mergeCell ref="S58:T58"/>
    <mergeCell ref="U58:V58"/>
    <mergeCell ref="W58:X58"/>
    <mergeCell ref="M67:N67"/>
    <mergeCell ref="O67:P67"/>
    <mergeCell ref="Q67:R67"/>
    <mergeCell ref="S67:T67"/>
    <mergeCell ref="U67:V67"/>
    <mergeCell ref="W67:X67"/>
    <mergeCell ref="C67:D67"/>
    <mergeCell ref="E67:F67"/>
    <mergeCell ref="G67:H67"/>
    <mergeCell ref="I67:J67"/>
    <mergeCell ref="K67:L67"/>
    <mergeCell ref="AA62:AA66"/>
    <mergeCell ref="C66:D66"/>
    <mergeCell ref="E66:F66"/>
    <mergeCell ref="G66:H66"/>
    <mergeCell ref="I66:J66"/>
    <mergeCell ref="K66:L66"/>
    <mergeCell ref="M66:N66"/>
    <mergeCell ref="O66:P66"/>
    <mergeCell ref="Z62:Z66"/>
    <mergeCell ref="A62:A66"/>
    <mergeCell ref="B62:B66"/>
    <mergeCell ref="Y62:Y66"/>
    <mergeCell ref="Q66:R66"/>
    <mergeCell ref="S66:T66"/>
    <mergeCell ref="U66:V66"/>
    <mergeCell ref="W66:X66"/>
    <mergeCell ref="Q54:R54"/>
    <mergeCell ref="S54:T54"/>
    <mergeCell ref="U54:V54"/>
    <mergeCell ref="W54:X54"/>
    <mergeCell ref="C54:D54"/>
    <mergeCell ref="E54:F54"/>
    <mergeCell ref="G54:H54"/>
    <mergeCell ref="I54:J54"/>
    <mergeCell ref="K54:L54"/>
    <mergeCell ref="A55:A58"/>
    <mergeCell ref="B55:B58"/>
    <mergeCell ref="Y55:Y58"/>
    <mergeCell ref="A59:A61"/>
    <mergeCell ref="Y59:Y61"/>
    <mergeCell ref="R51:R53"/>
    <mergeCell ref="T51:T53"/>
    <mergeCell ref="V51:V53"/>
    <mergeCell ref="X51:X53"/>
    <mergeCell ref="Y51:Y54"/>
    <mergeCell ref="Z51:Z54"/>
    <mergeCell ref="W50:X50"/>
    <mergeCell ref="B51:B54"/>
    <mergeCell ref="D51:D53"/>
    <mergeCell ref="F51:F53"/>
    <mergeCell ref="H51:H53"/>
    <mergeCell ref="J51:J53"/>
    <mergeCell ref="L51:L53"/>
    <mergeCell ref="N51:N53"/>
    <mergeCell ref="P51:P53"/>
    <mergeCell ref="K50:L50"/>
    <mergeCell ref="M50:N50"/>
    <mergeCell ref="O50:P50"/>
    <mergeCell ref="Q50:R50"/>
    <mergeCell ref="S50:T50"/>
    <mergeCell ref="U50:V50"/>
    <mergeCell ref="M54:N54"/>
    <mergeCell ref="O54:P54"/>
    <mergeCell ref="A46:A50"/>
    <mergeCell ref="B46:B50"/>
    <mergeCell ref="Y46:Y50"/>
    <mergeCell ref="Z46:Z50"/>
    <mergeCell ref="AA46:AA50"/>
    <mergeCell ref="C50:D50"/>
    <mergeCell ref="E50:F50"/>
    <mergeCell ref="G50:H50"/>
    <mergeCell ref="I50:J50"/>
    <mergeCell ref="V47:V48"/>
    <mergeCell ref="AA41:AA45"/>
    <mergeCell ref="C45:D45"/>
    <mergeCell ref="E45:F45"/>
    <mergeCell ref="G45:H45"/>
    <mergeCell ref="I45:J45"/>
    <mergeCell ref="K45:L45"/>
    <mergeCell ref="M45:N45"/>
    <mergeCell ref="O45:P45"/>
    <mergeCell ref="Q45:R45"/>
    <mergeCell ref="A41:A45"/>
    <mergeCell ref="B41:B45"/>
    <mergeCell ref="Y41:Y45"/>
    <mergeCell ref="Z41:Z45"/>
    <mergeCell ref="S45:T45"/>
    <mergeCell ref="U45:V45"/>
    <mergeCell ref="W45:X45"/>
    <mergeCell ref="K40:L40"/>
    <mergeCell ref="M40:N40"/>
    <mergeCell ref="O40:P40"/>
    <mergeCell ref="Q40:R40"/>
    <mergeCell ref="S40:T40"/>
    <mergeCell ref="AA31:AA35"/>
    <mergeCell ref="C35:D35"/>
    <mergeCell ref="E35:F35"/>
    <mergeCell ref="G35:H35"/>
    <mergeCell ref="U40:V40"/>
    <mergeCell ref="W40:X40"/>
    <mergeCell ref="A36:A40"/>
    <mergeCell ref="B36:B40"/>
    <mergeCell ref="Y36:Y40"/>
    <mergeCell ref="Z36:Z40"/>
    <mergeCell ref="AA36:AA40"/>
    <mergeCell ref="C40:D40"/>
    <mergeCell ref="E40:F40"/>
    <mergeCell ref="G40:H40"/>
    <mergeCell ref="I40:J40"/>
    <mergeCell ref="I35:J35"/>
    <mergeCell ref="W35:X35"/>
    <mergeCell ref="K35:L35"/>
    <mergeCell ref="M35:N35"/>
    <mergeCell ref="O35:P35"/>
    <mergeCell ref="Q35:R35"/>
    <mergeCell ref="S35:T35"/>
    <mergeCell ref="U35:V35"/>
    <mergeCell ref="AA26:AA30"/>
    <mergeCell ref="C30:D30"/>
    <mergeCell ref="E30:F30"/>
    <mergeCell ref="G30:H30"/>
    <mergeCell ref="I30:J30"/>
    <mergeCell ref="K30:L30"/>
    <mergeCell ref="M30:N30"/>
    <mergeCell ref="O30:P30"/>
    <mergeCell ref="Q30:R30"/>
    <mergeCell ref="A26:A30"/>
    <mergeCell ref="B26:B30"/>
    <mergeCell ref="Y26:Y30"/>
    <mergeCell ref="Z26:Z30"/>
    <mergeCell ref="S30:T30"/>
    <mergeCell ref="U30:V30"/>
    <mergeCell ref="W30:X30"/>
    <mergeCell ref="A31:A35"/>
    <mergeCell ref="B31:B35"/>
    <mergeCell ref="Y31:Y35"/>
    <mergeCell ref="Z31:Z35"/>
    <mergeCell ref="AA21:AA25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A21:A25"/>
    <mergeCell ref="B21:B25"/>
    <mergeCell ref="Y21:Y25"/>
    <mergeCell ref="Z21:Z25"/>
    <mergeCell ref="A16:A20"/>
    <mergeCell ref="B16:B20"/>
    <mergeCell ref="Y16:Y20"/>
    <mergeCell ref="Z16:Z20"/>
    <mergeCell ref="A5:A12"/>
    <mergeCell ref="B5:B15"/>
    <mergeCell ref="Y5:Y12"/>
    <mergeCell ref="Z5:Z15"/>
    <mergeCell ref="A13:A15"/>
    <mergeCell ref="Y13:Y15"/>
    <mergeCell ref="S15:T15"/>
    <mergeCell ref="U15:V15"/>
    <mergeCell ref="W15:X15"/>
    <mergeCell ref="I20:J20"/>
    <mergeCell ref="W20:X20"/>
    <mergeCell ref="K20:L20"/>
    <mergeCell ref="M20:N20"/>
    <mergeCell ref="O20:P20"/>
    <mergeCell ref="Q20:R20"/>
    <mergeCell ref="S20:T20"/>
    <mergeCell ref="Z3:Z4"/>
    <mergeCell ref="AA3:AA4"/>
    <mergeCell ref="X1:AA2"/>
    <mergeCell ref="AA5:AA12"/>
    <mergeCell ref="C12:D12"/>
    <mergeCell ref="E12:F12"/>
    <mergeCell ref="M3:N3"/>
    <mergeCell ref="O3:P3"/>
    <mergeCell ref="Q3:R3"/>
    <mergeCell ref="S3:T3"/>
    <mergeCell ref="U3:V3"/>
    <mergeCell ref="W3:X3"/>
    <mergeCell ref="Q12:R12"/>
    <mergeCell ref="S12:T12"/>
    <mergeCell ref="U12:V12"/>
    <mergeCell ref="W12:X12"/>
    <mergeCell ref="G12:H12"/>
    <mergeCell ref="I12:J12"/>
    <mergeCell ref="K12:L12"/>
    <mergeCell ref="M12:N12"/>
    <mergeCell ref="O12:P12"/>
    <mergeCell ref="H1:J2"/>
    <mergeCell ref="P1:R2"/>
    <mergeCell ref="B3:B4"/>
    <mergeCell ref="C3:D3"/>
    <mergeCell ref="E3:F3"/>
    <mergeCell ref="G3:H3"/>
    <mergeCell ref="I3:J3"/>
    <mergeCell ref="K3:L3"/>
    <mergeCell ref="Y3:Y4"/>
    <mergeCell ref="U20:V20"/>
    <mergeCell ref="AA16:AA20"/>
    <mergeCell ref="C20:D20"/>
    <mergeCell ref="E20:F20"/>
    <mergeCell ref="G20:H20"/>
    <mergeCell ref="AA13:AA15"/>
    <mergeCell ref="C15:D15"/>
    <mergeCell ref="E15:F15"/>
    <mergeCell ref="G15:H15"/>
    <mergeCell ref="I15:J15"/>
    <mergeCell ref="K15:L15"/>
    <mergeCell ref="M15:N15"/>
    <mergeCell ref="O15:P15"/>
    <mergeCell ref="Q15:R15"/>
  </mergeCells>
  <phoneticPr fontId="1"/>
  <pageMargins left="0.43307086614173229" right="3.937007874015748E-2" top="0.35433070866141736" bottom="0.35433070866141736" header="0.31496062992125984" footer="0.31496062992125984"/>
  <pageSetup paperSize="9" scale="84" fitToWidth="0" orientation="portrait" r:id="rId1"/>
  <rowBreaks count="1" manualBreakCount="1">
    <brk id="68" max="32" man="1"/>
  </rowBreaks>
  <colBreaks count="1" manualBreakCount="1">
    <brk id="18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AC86"/>
  <sheetViews>
    <sheetView view="pageBreakPreview" zoomScaleNormal="80" zoomScaleSheetLayoutView="100" workbookViewId="0">
      <pane xSplit="2" ySplit="4" topLeftCell="C56" activePane="bottomRight" state="frozen"/>
      <selection activeCell="W3" sqref="W3:X3"/>
      <selection pane="topRight" activeCell="W3" sqref="W3:X3"/>
      <selection pane="bottomLeft" activeCell="W3" sqref="W3:X3"/>
      <selection pane="bottomRight" activeCell="W3" sqref="W3:X3"/>
    </sheetView>
  </sheetViews>
  <sheetFormatPr defaultRowHeight="13.5" x14ac:dyDescent="0.15"/>
  <cols>
    <col min="1" max="1" width="27.25" customWidth="1"/>
    <col min="2" max="2" width="24.25" customWidth="1"/>
    <col min="3" max="3" width="3.75" customWidth="1"/>
    <col min="4" max="4" width="21.25" customWidth="1"/>
    <col min="5" max="5" width="3.75" customWidth="1"/>
    <col min="6" max="6" width="21.25" customWidth="1"/>
    <col min="7" max="7" width="3.75" customWidth="1"/>
    <col min="8" max="8" width="21.25" customWidth="1"/>
    <col min="9" max="9" width="3.75" customWidth="1"/>
    <col min="10" max="10" width="21.25" customWidth="1"/>
    <col min="11" max="11" width="3.75" customWidth="1"/>
    <col min="12" max="12" width="21.25" customWidth="1"/>
    <col min="13" max="13" width="3.75" customWidth="1"/>
    <col min="14" max="14" width="21.25" customWidth="1"/>
    <col min="15" max="15" width="3.75" customWidth="1"/>
    <col min="16" max="16" width="21.25" customWidth="1"/>
    <col min="17" max="17" width="3.75" customWidth="1"/>
    <col min="18" max="18" width="21.25" customWidth="1"/>
    <col min="19" max="19" width="3.75" customWidth="1"/>
    <col min="20" max="20" width="21.25" customWidth="1"/>
    <col min="21" max="21" width="3.75" customWidth="1"/>
    <col min="22" max="22" width="21.25" customWidth="1"/>
    <col min="23" max="23" width="3.75" customWidth="1"/>
    <col min="24" max="24" width="21.25" customWidth="1"/>
    <col min="25" max="26" width="7.5" customWidth="1"/>
    <col min="27" max="27" width="18.25" style="2" customWidth="1"/>
  </cols>
  <sheetData>
    <row r="1" spans="1:29" x14ac:dyDescent="0.15">
      <c r="A1" s="4" t="s">
        <v>1201</v>
      </c>
      <c r="B1" s="4"/>
      <c r="C1" s="4"/>
      <c r="D1" s="4"/>
      <c r="E1" s="4"/>
      <c r="F1" s="5" t="s">
        <v>29</v>
      </c>
      <c r="G1" s="5"/>
      <c r="H1" s="243" t="s">
        <v>1556</v>
      </c>
      <c r="I1" s="188"/>
      <c r="J1" s="188"/>
      <c r="K1" s="5"/>
      <c r="L1" s="5"/>
      <c r="M1" s="6"/>
      <c r="N1" s="5"/>
      <c r="O1" s="5"/>
      <c r="P1" s="243" t="s">
        <v>1556</v>
      </c>
      <c r="Q1" s="188"/>
      <c r="R1" s="188"/>
      <c r="S1" s="6" t="str">
        <f>A1</f>
        <v>令和６年度　第３学年　年間指導計画</v>
      </c>
      <c r="T1" s="4"/>
      <c r="U1" s="5"/>
      <c r="V1" s="5"/>
      <c r="W1" s="5"/>
      <c r="X1" s="243" t="s">
        <v>1556</v>
      </c>
      <c r="Y1" s="188"/>
      <c r="Z1" s="188"/>
      <c r="AA1" s="188"/>
      <c r="AB1" s="5"/>
      <c r="AC1" s="1"/>
    </row>
    <row r="2" spans="1:29" x14ac:dyDescent="0.15">
      <c r="A2" s="7"/>
      <c r="B2" s="7"/>
      <c r="C2" s="7"/>
      <c r="D2" s="7"/>
      <c r="E2" s="7"/>
      <c r="F2" s="8"/>
      <c r="G2" s="8"/>
      <c r="H2" s="189"/>
      <c r="I2" s="189"/>
      <c r="J2" s="189"/>
      <c r="K2" s="8"/>
      <c r="L2" s="8"/>
      <c r="M2" s="6"/>
      <c r="N2" s="8"/>
      <c r="O2" s="8"/>
      <c r="P2" s="189"/>
      <c r="Q2" s="189"/>
      <c r="R2" s="189"/>
      <c r="S2" s="6"/>
      <c r="T2" s="6"/>
      <c r="U2" s="8"/>
      <c r="V2" s="8"/>
      <c r="W2" s="8"/>
      <c r="X2" s="189"/>
      <c r="Y2" s="189"/>
      <c r="Z2" s="189"/>
      <c r="AA2" s="189"/>
      <c r="AB2" s="5"/>
      <c r="AC2" s="1"/>
    </row>
    <row r="3" spans="1:29" x14ac:dyDescent="0.15">
      <c r="A3" s="9"/>
      <c r="B3" s="190" t="s">
        <v>30</v>
      </c>
      <c r="C3" s="192" t="s">
        <v>12</v>
      </c>
      <c r="D3" s="193"/>
      <c r="E3" s="193" t="s">
        <v>15</v>
      </c>
      <c r="F3" s="193"/>
      <c r="G3" s="193" t="s">
        <v>16</v>
      </c>
      <c r="H3" s="193"/>
      <c r="I3" s="193" t="s">
        <v>17</v>
      </c>
      <c r="J3" s="193"/>
      <c r="K3" s="193" t="s">
        <v>18</v>
      </c>
      <c r="L3" s="193"/>
      <c r="M3" s="192" t="s">
        <v>19</v>
      </c>
      <c r="N3" s="193"/>
      <c r="O3" s="193" t="s">
        <v>20</v>
      </c>
      <c r="P3" s="193"/>
      <c r="Q3" s="193" t="s">
        <v>21</v>
      </c>
      <c r="R3" s="193"/>
      <c r="S3" s="193" t="s">
        <v>22</v>
      </c>
      <c r="T3" s="193"/>
      <c r="U3" s="193" t="s">
        <v>23</v>
      </c>
      <c r="V3" s="193"/>
      <c r="W3" s="193" t="s">
        <v>24</v>
      </c>
      <c r="X3" s="198"/>
      <c r="Y3" s="194" t="s">
        <v>25</v>
      </c>
      <c r="Z3" s="194" t="s">
        <v>30</v>
      </c>
      <c r="AA3" s="196" t="s">
        <v>27</v>
      </c>
      <c r="AB3" s="6"/>
    </row>
    <row r="4" spans="1:29" x14ac:dyDescent="0.15">
      <c r="A4" s="10"/>
      <c r="B4" s="191"/>
      <c r="C4" s="11" t="s">
        <v>13</v>
      </c>
      <c r="D4" s="12" t="s">
        <v>14</v>
      </c>
      <c r="E4" s="12" t="s">
        <v>13</v>
      </c>
      <c r="F4" s="12" t="s">
        <v>14</v>
      </c>
      <c r="G4" s="12" t="s">
        <v>13</v>
      </c>
      <c r="H4" s="12" t="s">
        <v>14</v>
      </c>
      <c r="I4" s="12" t="s">
        <v>13</v>
      </c>
      <c r="J4" s="12" t="s">
        <v>14</v>
      </c>
      <c r="K4" s="12" t="s">
        <v>13</v>
      </c>
      <c r="L4" s="12" t="s">
        <v>14</v>
      </c>
      <c r="M4" s="11" t="s">
        <v>13</v>
      </c>
      <c r="N4" s="12" t="s">
        <v>14</v>
      </c>
      <c r="O4" s="12" t="s">
        <v>13</v>
      </c>
      <c r="P4" s="12" t="s">
        <v>14</v>
      </c>
      <c r="Q4" s="12" t="s">
        <v>13</v>
      </c>
      <c r="R4" s="12" t="s">
        <v>14</v>
      </c>
      <c r="S4" s="12" t="s">
        <v>13</v>
      </c>
      <c r="T4" s="12" t="s">
        <v>14</v>
      </c>
      <c r="U4" s="12" t="s">
        <v>13</v>
      </c>
      <c r="V4" s="12" t="s">
        <v>14</v>
      </c>
      <c r="W4" s="12" t="s">
        <v>13</v>
      </c>
      <c r="X4" s="13" t="s">
        <v>14</v>
      </c>
      <c r="Y4" s="195"/>
      <c r="Z4" s="195"/>
      <c r="AA4" s="197"/>
      <c r="AB4" s="6"/>
    </row>
    <row r="5" spans="1:29" ht="15.75" customHeight="1" x14ac:dyDescent="0.15">
      <c r="A5" s="205" t="s">
        <v>0</v>
      </c>
      <c r="B5" s="194">
        <v>245</v>
      </c>
      <c r="C5" s="57">
        <v>1</v>
      </c>
      <c r="D5" s="139" t="s">
        <v>1361</v>
      </c>
      <c r="E5" s="53">
        <v>6</v>
      </c>
      <c r="F5" s="53" t="s">
        <v>1362</v>
      </c>
      <c r="G5" s="53">
        <v>4</v>
      </c>
      <c r="H5" s="53" t="s">
        <v>1363</v>
      </c>
      <c r="I5" s="53">
        <v>10</v>
      </c>
      <c r="J5" s="53" t="s">
        <v>1364</v>
      </c>
      <c r="K5" s="53">
        <v>2</v>
      </c>
      <c r="L5" s="53" t="s">
        <v>1379</v>
      </c>
      <c r="M5" s="57">
        <v>7</v>
      </c>
      <c r="N5" s="53" t="s">
        <v>1380</v>
      </c>
      <c r="O5" s="53">
        <v>12</v>
      </c>
      <c r="P5" s="139" t="s">
        <v>1381</v>
      </c>
      <c r="Q5" s="53">
        <v>6</v>
      </c>
      <c r="R5" s="53" t="s">
        <v>1382</v>
      </c>
      <c r="S5" s="53">
        <v>4</v>
      </c>
      <c r="T5" s="53" t="s">
        <v>1396</v>
      </c>
      <c r="U5" s="53">
        <v>3</v>
      </c>
      <c r="V5" s="53" t="s">
        <v>1397</v>
      </c>
      <c r="W5" s="53">
        <v>12</v>
      </c>
      <c r="X5" s="56" t="s">
        <v>1398</v>
      </c>
      <c r="Y5" s="194">
        <f>SUM(C13:X13)</f>
        <v>210</v>
      </c>
      <c r="Z5" s="194">
        <v>245</v>
      </c>
      <c r="AA5" s="205" t="s">
        <v>0</v>
      </c>
      <c r="AB5" s="6"/>
    </row>
    <row r="6" spans="1:29" ht="15.75" customHeight="1" x14ac:dyDescent="0.15">
      <c r="A6" s="206"/>
      <c r="B6" s="208"/>
      <c r="C6" s="62">
        <v>1</v>
      </c>
      <c r="D6" s="59" t="s">
        <v>1365</v>
      </c>
      <c r="E6" s="59">
        <v>2</v>
      </c>
      <c r="F6" s="59" t="s">
        <v>1366</v>
      </c>
      <c r="G6" s="59">
        <v>2</v>
      </c>
      <c r="H6" s="59" t="s">
        <v>336</v>
      </c>
      <c r="I6" s="59">
        <v>2</v>
      </c>
      <c r="J6" s="59" t="s">
        <v>1367</v>
      </c>
      <c r="K6" s="59">
        <v>3</v>
      </c>
      <c r="L6" s="59" t="s">
        <v>1383</v>
      </c>
      <c r="M6" s="62">
        <v>2</v>
      </c>
      <c r="N6" s="59" t="s">
        <v>1384</v>
      </c>
      <c r="O6" s="59">
        <v>4</v>
      </c>
      <c r="P6" s="59" t="s">
        <v>1385</v>
      </c>
      <c r="Q6" s="59">
        <v>10</v>
      </c>
      <c r="R6" s="59" t="s">
        <v>1386</v>
      </c>
      <c r="S6" s="59">
        <v>2</v>
      </c>
      <c r="T6" s="59" t="s">
        <v>1399</v>
      </c>
      <c r="U6" s="59">
        <v>8</v>
      </c>
      <c r="V6" s="59" t="s">
        <v>1400</v>
      </c>
      <c r="W6" s="59">
        <v>2</v>
      </c>
      <c r="X6" s="86" t="s">
        <v>340</v>
      </c>
      <c r="Y6" s="208"/>
      <c r="Z6" s="208"/>
      <c r="AA6" s="206"/>
      <c r="AB6" s="6"/>
    </row>
    <row r="7" spans="1:29" ht="15.75" customHeight="1" x14ac:dyDescent="0.15">
      <c r="A7" s="206"/>
      <c r="B7" s="208"/>
      <c r="C7" s="62">
        <v>1</v>
      </c>
      <c r="D7" s="59" t="s">
        <v>1368</v>
      </c>
      <c r="E7" s="59">
        <v>2</v>
      </c>
      <c r="F7" s="59" t="s">
        <v>334</v>
      </c>
      <c r="G7" s="59">
        <v>6</v>
      </c>
      <c r="H7" s="59" t="s">
        <v>1369</v>
      </c>
      <c r="I7" s="59">
        <v>5</v>
      </c>
      <c r="J7" s="141" t="s">
        <v>1370</v>
      </c>
      <c r="K7" s="59">
        <v>2</v>
      </c>
      <c r="L7" s="59" t="s">
        <v>1387</v>
      </c>
      <c r="M7" s="62">
        <v>2</v>
      </c>
      <c r="N7" s="59" t="s">
        <v>1388</v>
      </c>
      <c r="O7" s="59">
        <v>2</v>
      </c>
      <c r="P7" s="59" t="s">
        <v>1389</v>
      </c>
      <c r="Q7" s="59">
        <v>2</v>
      </c>
      <c r="R7" s="59" t="s">
        <v>1390</v>
      </c>
      <c r="S7" s="59">
        <v>2</v>
      </c>
      <c r="T7" s="59" t="s">
        <v>1401</v>
      </c>
      <c r="U7" s="59">
        <v>8</v>
      </c>
      <c r="V7" s="141" t="s">
        <v>1402</v>
      </c>
      <c r="W7" s="59">
        <v>1</v>
      </c>
      <c r="X7" s="86" t="s">
        <v>1403</v>
      </c>
      <c r="Y7" s="208"/>
      <c r="Z7" s="208"/>
      <c r="AA7" s="206"/>
      <c r="AB7" s="6"/>
    </row>
    <row r="8" spans="1:29" ht="15.75" customHeight="1" x14ac:dyDescent="0.15">
      <c r="A8" s="206"/>
      <c r="B8" s="208"/>
      <c r="C8" s="62">
        <v>8</v>
      </c>
      <c r="D8" s="59" t="s">
        <v>1371</v>
      </c>
      <c r="E8" s="59">
        <v>8</v>
      </c>
      <c r="F8" s="59" t="s">
        <v>1372</v>
      </c>
      <c r="G8" s="59">
        <v>1</v>
      </c>
      <c r="H8" s="59" t="s">
        <v>1373</v>
      </c>
      <c r="I8" s="59">
        <v>2</v>
      </c>
      <c r="J8" s="59" t="s">
        <v>121</v>
      </c>
      <c r="K8" s="59">
        <v>2</v>
      </c>
      <c r="L8" s="141" t="s">
        <v>1391</v>
      </c>
      <c r="M8" s="62">
        <v>8</v>
      </c>
      <c r="N8" s="59" t="s">
        <v>1392</v>
      </c>
      <c r="O8" s="59">
        <v>1</v>
      </c>
      <c r="P8" s="59" t="s">
        <v>1393</v>
      </c>
      <c r="Q8" s="59">
        <v>3</v>
      </c>
      <c r="R8" s="59" t="s">
        <v>121</v>
      </c>
      <c r="S8" s="59">
        <v>2</v>
      </c>
      <c r="T8" s="59" t="s">
        <v>1404</v>
      </c>
      <c r="U8" s="59"/>
      <c r="V8" s="59"/>
      <c r="W8" s="59">
        <v>4</v>
      </c>
      <c r="X8" s="86" t="s">
        <v>121</v>
      </c>
      <c r="Y8" s="208"/>
      <c r="Z8" s="208"/>
      <c r="AA8" s="206"/>
      <c r="AB8" s="6"/>
    </row>
    <row r="9" spans="1:29" ht="15.75" customHeight="1" x14ac:dyDescent="0.15">
      <c r="A9" s="199"/>
      <c r="B9" s="208"/>
      <c r="C9" s="62">
        <v>1</v>
      </c>
      <c r="D9" s="59" t="s">
        <v>1374</v>
      </c>
      <c r="E9" s="59"/>
      <c r="F9" s="59"/>
      <c r="G9" s="59">
        <v>2</v>
      </c>
      <c r="H9" s="59" t="s">
        <v>1375</v>
      </c>
      <c r="I9" s="59"/>
      <c r="J9" s="59"/>
      <c r="K9" s="59">
        <v>3</v>
      </c>
      <c r="L9" s="59" t="s">
        <v>1394</v>
      </c>
      <c r="M9" s="62"/>
      <c r="N9" s="59"/>
      <c r="O9" s="59">
        <v>2</v>
      </c>
      <c r="P9" s="59" t="s">
        <v>337</v>
      </c>
      <c r="Q9" s="59"/>
      <c r="R9" s="59"/>
      <c r="S9" s="59">
        <v>7</v>
      </c>
      <c r="T9" s="59" t="s">
        <v>1405</v>
      </c>
      <c r="U9" s="59"/>
      <c r="V9" s="59"/>
      <c r="W9" s="59"/>
      <c r="X9" s="86"/>
      <c r="Y9" s="208"/>
      <c r="Z9" s="208"/>
      <c r="AA9" s="199"/>
      <c r="AB9" s="6"/>
    </row>
    <row r="10" spans="1:29" ht="15.75" customHeight="1" x14ac:dyDescent="0.15">
      <c r="A10" s="199"/>
      <c r="B10" s="208"/>
      <c r="C10" s="62">
        <v>2</v>
      </c>
      <c r="D10" s="59" t="s">
        <v>1376</v>
      </c>
      <c r="E10" s="59"/>
      <c r="F10" s="59"/>
      <c r="G10" s="59">
        <v>3</v>
      </c>
      <c r="H10" s="59" t="s">
        <v>1377</v>
      </c>
      <c r="I10" s="59"/>
      <c r="J10" s="59"/>
      <c r="K10" s="59">
        <v>4</v>
      </c>
      <c r="L10" s="59" t="s">
        <v>1395</v>
      </c>
      <c r="M10" s="62"/>
      <c r="N10" s="59"/>
      <c r="O10" s="59"/>
      <c r="P10" s="59"/>
      <c r="Q10" s="59"/>
      <c r="R10" s="59"/>
      <c r="S10" s="59">
        <v>2</v>
      </c>
      <c r="T10" s="59" t="s">
        <v>1397</v>
      </c>
      <c r="U10" s="59"/>
      <c r="V10" s="59"/>
      <c r="W10" s="59"/>
      <c r="X10" s="86"/>
      <c r="Y10" s="208"/>
      <c r="Z10" s="208"/>
      <c r="AA10" s="199"/>
      <c r="AB10" s="6"/>
    </row>
    <row r="11" spans="1:29" ht="15.75" customHeight="1" x14ac:dyDescent="0.15">
      <c r="A11" s="199"/>
      <c r="B11" s="208"/>
      <c r="C11" s="62">
        <v>2</v>
      </c>
      <c r="D11" s="59" t="s">
        <v>332</v>
      </c>
      <c r="E11" s="59"/>
      <c r="F11" s="59"/>
      <c r="G11" s="59"/>
      <c r="H11" s="59"/>
      <c r="I11" s="59"/>
      <c r="J11" s="59"/>
      <c r="K11" s="59">
        <v>3</v>
      </c>
      <c r="L11" s="59" t="s">
        <v>1380</v>
      </c>
      <c r="M11" s="62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86"/>
      <c r="Y11" s="208"/>
      <c r="Z11" s="208"/>
      <c r="AA11" s="199"/>
      <c r="AB11" s="6"/>
    </row>
    <row r="12" spans="1:29" ht="15.75" customHeight="1" x14ac:dyDescent="0.15">
      <c r="A12" s="199"/>
      <c r="B12" s="208"/>
      <c r="C12" s="62">
        <v>2</v>
      </c>
      <c r="D12" s="59" t="s">
        <v>1378</v>
      </c>
      <c r="E12" s="59"/>
      <c r="F12" s="59"/>
      <c r="G12" s="59"/>
      <c r="H12" s="59"/>
      <c r="I12" s="59"/>
      <c r="J12" s="59"/>
      <c r="K12" s="59"/>
      <c r="L12" s="59"/>
      <c r="M12" s="62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86"/>
      <c r="Y12" s="208"/>
      <c r="Z12" s="208"/>
      <c r="AA12" s="199"/>
      <c r="AB12" s="6"/>
    </row>
    <row r="13" spans="1:29" ht="15.75" customHeight="1" x14ac:dyDescent="0.15">
      <c r="A13" s="207"/>
      <c r="B13" s="208"/>
      <c r="C13" s="236">
        <f>SUM(C5:C12)</f>
        <v>18</v>
      </c>
      <c r="D13" s="237"/>
      <c r="E13" s="236">
        <f t="shared" ref="E13" si="0">SUM(E5:E12)</f>
        <v>18</v>
      </c>
      <c r="F13" s="237"/>
      <c r="G13" s="236">
        <f t="shared" ref="G13" si="1">SUM(G5:G12)</f>
        <v>18</v>
      </c>
      <c r="H13" s="237"/>
      <c r="I13" s="236">
        <f t="shared" ref="I13" si="2">SUM(I5:I12)</f>
        <v>19</v>
      </c>
      <c r="J13" s="237"/>
      <c r="K13" s="236">
        <f t="shared" ref="K13" si="3">SUM(K5:K12)</f>
        <v>19</v>
      </c>
      <c r="L13" s="237"/>
      <c r="M13" s="236">
        <f t="shared" ref="M13" si="4">SUM(M5:M12)</f>
        <v>19</v>
      </c>
      <c r="N13" s="237"/>
      <c r="O13" s="236">
        <f t="shared" ref="O13" si="5">SUM(O5:O12)</f>
        <v>21</v>
      </c>
      <c r="P13" s="237"/>
      <c r="Q13" s="236">
        <f t="shared" ref="Q13" si="6">SUM(Q5:Q12)</f>
        <v>21</v>
      </c>
      <c r="R13" s="237"/>
      <c r="S13" s="236">
        <f t="shared" ref="S13" si="7">SUM(S5:S12)</f>
        <v>19</v>
      </c>
      <c r="T13" s="237"/>
      <c r="U13" s="236">
        <f t="shared" ref="U13" si="8">SUM(U5:U12)</f>
        <v>19</v>
      </c>
      <c r="V13" s="237"/>
      <c r="W13" s="236">
        <f t="shared" ref="W13" si="9">SUM(W5:W12)</f>
        <v>19</v>
      </c>
      <c r="X13" s="237"/>
      <c r="Y13" s="195"/>
      <c r="Z13" s="208"/>
      <c r="AA13" s="207"/>
      <c r="AB13" s="6"/>
    </row>
    <row r="14" spans="1:29" ht="15.75" customHeight="1" x14ac:dyDescent="0.15">
      <c r="A14" s="205" t="s">
        <v>1</v>
      </c>
      <c r="B14" s="208"/>
      <c r="C14" s="57">
        <v>2</v>
      </c>
      <c r="D14" s="53" t="s">
        <v>314</v>
      </c>
      <c r="E14" s="53">
        <v>2</v>
      </c>
      <c r="F14" s="53" t="s">
        <v>1406</v>
      </c>
      <c r="G14" s="53">
        <v>2</v>
      </c>
      <c r="H14" s="53" t="s">
        <v>1407</v>
      </c>
      <c r="I14" s="53">
        <v>1</v>
      </c>
      <c r="J14" s="53" t="s">
        <v>1408</v>
      </c>
      <c r="K14" s="53">
        <v>1</v>
      </c>
      <c r="L14" s="53" t="s">
        <v>1412</v>
      </c>
      <c r="M14" s="57">
        <v>2</v>
      </c>
      <c r="N14" s="53" t="s">
        <v>1413</v>
      </c>
      <c r="O14" s="53">
        <v>1</v>
      </c>
      <c r="P14" s="53" t="s">
        <v>1414</v>
      </c>
      <c r="Q14" s="53">
        <v>2</v>
      </c>
      <c r="R14" s="53" t="s">
        <v>1415</v>
      </c>
      <c r="S14" s="53">
        <v>2</v>
      </c>
      <c r="T14" s="53" t="s">
        <v>317</v>
      </c>
      <c r="U14" s="53">
        <v>3</v>
      </c>
      <c r="V14" s="53" t="s">
        <v>1421</v>
      </c>
      <c r="W14" s="53">
        <v>1</v>
      </c>
      <c r="X14" s="56" t="s">
        <v>1422</v>
      </c>
      <c r="Y14" s="194">
        <f>SUM(C17:X17)</f>
        <v>35</v>
      </c>
      <c r="Z14" s="208"/>
      <c r="AA14" s="205" t="s">
        <v>1</v>
      </c>
      <c r="AB14" s="6"/>
    </row>
    <row r="15" spans="1:29" ht="15.75" customHeight="1" x14ac:dyDescent="0.15">
      <c r="A15" s="210"/>
      <c r="B15" s="208"/>
      <c r="C15" s="64"/>
      <c r="D15" s="66"/>
      <c r="E15" s="66">
        <v>2</v>
      </c>
      <c r="F15" s="66" t="s">
        <v>1409</v>
      </c>
      <c r="G15" s="66">
        <v>2</v>
      </c>
      <c r="H15" s="66" t="s">
        <v>1410</v>
      </c>
      <c r="I15" s="66">
        <v>2</v>
      </c>
      <c r="J15" s="66" t="s">
        <v>1411</v>
      </c>
      <c r="K15" s="66">
        <v>3</v>
      </c>
      <c r="L15" s="66" t="s">
        <v>1416</v>
      </c>
      <c r="M15" s="64">
        <v>2</v>
      </c>
      <c r="N15" s="66" t="s">
        <v>1417</v>
      </c>
      <c r="O15" s="66">
        <v>2</v>
      </c>
      <c r="P15" s="66" t="s">
        <v>1418</v>
      </c>
      <c r="Q15" s="66">
        <v>1</v>
      </c>
      <c r="R15" s="66" t="s">
        <v>1419</v>
      </c>
      <c r="S15" s="66"/>
      <c r="T15" s="66"/>
      <c r="U15" s="66"/>
      <c r="V15" s="66"/>
      <c r="W15" s="66"/>
      <c r="X15" s="67"/>
      <c r="Y15" s="208"/>
      <c r="Z15" s="208"/>
      <c r="AA15" s="210"/>
      <c r="AB15" s="6"/>
    </row>
    <row r="16" spans="1:29" ht="15.75" customHeight="1" x14ac:dyDescent="0.15">
      <c r="A16" s="200"/>
      <c r="B16" s="208"/>
      <c r="C16" s="157"/>
      <c r="D16" s="150"/>
      <c r="E16" s="151"/>
      <c r="F16" s="150"/>
      <c r="G16" s="151"/>
      <c r="H16" s="150"/>
      <c r="I16" s="151"/>
      <c r="J16" s="150"/>
      <c r="K16" s="151"/>
      <c r="L16" s="150"/>
      <c r="M16" s="157"/>
      <c r="N16" s="150"/>
      <c r="O16" s="151"/>
      <c r="P16" s="150"/>
      <c r="Q16" s="151">
        <v>2</v>
      </c>
      <c r="R16" s="150" t="s">
        <v>1420</v>
      </c>
      <c r="S16" s="151"/>
      <c r="T16" s="150"/>
      <c r="U16" s="151"/>
      <c r="V16" s="150"/>
      <c r="W16" s="151"/>
      <c r="X16" s="157"/>
      <c r="Y16" s="208"/>
      <c r="Z16" s="208"/>
      <c r="AA16" s="200"/>
      <c r="AB16" s="6"/>
    </row>
    <row r="17" spans="1:28" ht="15.75" customHeight="1" x14ac:dyDescent="0.15">
      <c r="A17" s="207"/>
      <c r="B17" s="195"/>
      <c r="C17" s="236">
        <f>SUM(C14:C16)</f>
        <v>2</v>
      </c>
      <c r="D17" s="237"/>
      <c r="E17" s="236">
        <f t="shared" ref="E17" si="10">SUM(E14:E16)</f>
        <v>4</v>
      </c>
      <c r="F17" s="237"/>
      <c r="G17" s="236">
        <f t="shared" ref="G17" si="11">SUM(G14:G16)</f>
        <v>4</v>
      </c>
      <c r="H17" s="237"/>
      <c r="I17" s="236">
        <f t="shared" ref="I17" si="12">SUM(I14:I16)</f>
        <v>3</v>
      </c>
      <c r="J17" s="237"/>
      <c r="K17" s="236">
        <f t="shared" ref="K17" si="13">SUM(K14:K16)</f>
        <v>4</v>
      </c>
      <c r="L17" s="237"/>
      <c r="M17" s="236">
        <f t="shared" ref="M17" si="14">SUM(M14:M16)</f>
        <v>4</v>
      </c>
      <c r="N17" s="237"/>
      <c r="O17" s="236">
        <f t="shared" ref="O17" si="15">SUM(O14:O16)</f>
        <v>3</v>
      </c>
      <c r="P17" s="237"/>
      <c r="Q17" s="236">
        <f t="shared" ref="Q17" si="16">SUM(Q14:Q16)</f>
        <v>5</v>
      </c>
      <c r="R17" s="237"/>
      <c r="S17" s="236">
        <f t="shared" ref="S17" si="17">SUM(S14:S16)</f>
        <v>2</v>
      </c>
      <c r="T17" s="237"/>
      <c r="U17" s="236">
        <f t="shared" ref="U17" si="18">SUM(U14:U16)</f>
        <v>3</v>
      </c>
      <c r="V17" s="237"/>
      <c r="W17" s="236">
        <f t="shared" ref="W17" si="19">SUM(W14:W16)</f>
        <v>1</v>
      </c>
      <c r="X17" s="237"/>
      <c r="Y17" s="195"/>
      <c r="Z17" s="195"/>
      <c r="AA17" s="207"/>
      <c r="AB17" s="6"/>
    </row>
    <row r="18" spans="1:28" ht="15.75" customHeight="1" x14ac:dyDescent="0.15">
      <c r="A18" s="205" t="s">
        <v>2</v>
      </c>
      <c r="B18" s="194">
        <v>70</v>
      </c>
      <c r="C18" s="57">
        <v>4</v>
      </c>
      <c r="D18" s="53" t="s">
        <v>283</v>
      </c>
      <c r="E18" s="53">
        <v>8</v>
      </c>
      <c r="F18" s="53" t="s">
        <v>547</v>
      </c>
      <c r="G18" s="53">
        <v>4</v>
      </c>
      <c r="H18" s="53" t="s">
        <v>547</v>
      </c>
      <c r="I18" s="59">
        <v>5</v>
      </c>
      <c r="J18" s="59" t="s">
        <v>705</v>
      </c>
      <c r="K18" s="59">
        <v>7</v>
      </c>
      <c r="L18" s="59" t="s">
        <v>284</v>
      </c>
      <c r="M18" s="57">
        <v>8</v>
      </c>
      <c r="N18" s="59" t="s">
        <v>284</v>
      </c>
      <c r="O18" s="53">
        <v>4</v>
      </c>
      <c r="P18" s="59" t="s">
        <v>284</v>
      </c>
      <c r="Q18" s="53">
        <v>4</v>
      </c>
      <c r="R18" s="59" t="s">
        <v>285</v>
      </c>
      <c r="S18" s="53">
        <v>7</v>
      </c>
      <c r="T18" s="53" t="s">
        <v>286</v>
      </c>
      <c r="U18" s="53">
        <v>7</v>
      </c>
      <c r="V18" s="53" t="s">
        <v>550</v>
      </c>
      <c r="W18" s="53">
        <v>4</v>
      </c>
      <c r="X18" s="53" t="s">
        <v>550</v>
      </c>
      <c r="Y18" s="183">
        <f>SUM(C22:X22)</f>
        <v>70</v>
      </c>
      <c r="Z18" s="194">
        <v>70</v>
      </c>
      <c r="AA18" s="205" t="s">
        <v>2</v>
      </c>
      <c r="AB18" s="6"/>
    </row>
    <row r="19" spans="1:28" ht="15.75" customHeight="1" x14ac:dyDescent="0.15">
      <c r="A19" s="206"/>
      <c r="B19" s="208"/>
      <c r="C19" s="62"/>
      <c r="D19" s="59"/>
      <c r="E19" s="59"/>
      <c r="F19" s="59"/>
      <c r="G19" s="59">
        <v>4</v>
      </c>
      <c r="H19" s="59" t="s">
        <v>705</v>
      </c>
      <c r="I19" s="59"/>
      <c r="J19" s="59"/>
      <c r="K19" s="59"/>
      <c r="L19" s="59"/>
      <c r="M19" s="62"/>
      <c r="N19" s="59"/>
      <c r="O19" s="59">
        <v>4</v>
      </c>
      <c r="P19" s="59" t="s">
        <v>285</v>
      </c>
      <c r="Q19" s="59"/>
      <c r="R19" s="59"/>
      <c r="S19" s="59"/>
      <c r="T19" s="59"/>
      <c r="U19" s="59"/>
      <c r="V19" s="59"/>
      <c r="W19" s="59"/>
      <c r="X19" s="86"/>
      <c r="Y19" s="184"/>
      <c r="Z19" s="208"/>
      <c r="AA19" s="206"/>
      <c r="AB19" s="6"/>
    </row>
    <row r="20" spans="1:28" ht="15.75" customHeight="1" x14ac:dyDescent="0.15">
      <c r="A20" s="206"/>
      <c r="B20" s="208"/>
      <c r="C20" s="62"/>
      <c r="D20" s="59"/>
      <c r="E20" s="59"/>
      <c r="F20" s="59"/>
      <c r="G20" s="59"/>
      <c r="H20" s="59"/>
      <c r="I20" s="59"/>
      <c r="J20" s="59"/>
      <c r="K20" s="59"/>
      <c r="L20" s="59"/>
      <c r="M20" s="62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86"/>
      <c r="Y20" s="184"/>
      <c r="Z20" s="208"/>
      <c r="AA20" s="206"/>
      <c r="AB20" s="6"/>
    </row>
    <row r="21" spans="1:28" ht="15.75" customHeight="1" x14ac:dyDescent="0.15">
      <c r="A21" s="206"/>
      <c r="B21" s="208"/>
      <c r="C21" s="62"/>
      <c r="D21" s="59"/>
      <c r="E21" s="59"/>
      <c r="F21" s="59"/>
      <c r="G21" s="59"/>
      <c r="H21" s="59"/>
      <c r="I21" s="59"/>
      <c r="J21" s="59"/>
      <c r="K21" s="59"/>
      <c r="L21" s="59"/>
      <c r="M21" s="62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86"/>
      <c r="Y21" s="184"/>
      <c r="Z21" s="208"/>
      <c r="AA21" s="206"/>
      <c r="AB21" s="6"/>
    </row>
    <row r="22" spans="1:28" ht="15.75" customHeight="1" x14ac:dyDescent="0.15">
      <c r="A22" s="207"/>
      <c r="B22" s="195"/>
      <c r="C22" s="236">
        <f>SUM(C18:C21)</f>
        <v>4</v>
      </c>
      <c r="D22" s="237"/>
      <c r="E22" s="238">
        <f>SUM(E18:E21)</f>
        <v>8</v>
      </c>
      <c r="F22" s="237"/>
      <c r="G22" s="238">
        <f>SUM(G18:G21)</f>
        <v>8</v>
      </c>
      <c r="H22" s="237"/>
      <c r="I22" s="238">
        <f>SUM(I18:I21)</f>
        <v>5</v>
      </c>
      <c r="J22" s="237"/>
      <c r="K22" s="238">
        <f>SUM(K18:K21)</f>
        <v>7</v>
      </c>
      <c r="L22" s="237"/>
      <c r="M22" s="239">
        <f>SUM(M18:M21)</f>
        <v>8</v>
      </c>
      <c r="N22" s="237"/>
      <c r="O22" s="238">
        <f>SUM(O18:O21)</f>
        <v>8</v>
      </c>
      <c r="P22" s="237"/>
      <c r="Q22" s="238">
        <f>SUM(Q18:Q21)</f>
        <v>4</v>
      </c>
      <c r="R22" s="237"/>
      <c r="S22" s="238">
        <f>SUM(S18:S21)</f>
        <v>7</v>
      </c>
      <c r="T22" s="237"/>
      <c r="U22" s="238">
        <f>SUM(U18:U21)</f>
        <v>7</v>
      </c>
      <c r="V22" s="237"/>
      <c r="W22" s="238">
        <f>SUM(W18:W21)</f>
        <v>4</v>
      </c>
      <c r="X22" s="237"/>
      <c r="Y22" s="185"/>
      <c r="Z22" s="195"/>
      <c r="AA22" s="207"/>
      <c r="AB22" s="6"/>
    </row>
    <row r="23" spans="1:28" ht="15.75" customHeight="1" x14ac:dyDescent="0.15">
      <c r="A23" s="205" t="s">
        <v>3</v>
      </c>
      <c r="B23" s="194">
        <v>175</v>
      </c>
      <c r="C23" s="57">
        <v>2</v>
      </c>
      <c r="D23" s="53" t="s">
        <v>931</v>
      </c>
      <c r="E23" s="53">
        <v>1</v>
      </c>
      <c r="F23" s="53" t="s">
        <v>932</v>
      </c>
      <c r="G23" s="53">
        <v>6</v>
      </c>
      <c r="H23" s="53" t="s">
        <v>933</v>
      </c>
      <c r="I23" s="53">
        <v>2</v>
      </c>
      <c r="J23" s="53" t="s">
        <v>934</v>
      </c>
      <c r="K23" s="53">
        <v>8</v>
      </c>
      <c r="L23" s="53" t="s">
        <v>935</v>
      </c>
      <c r="M23" s="57">
        <v>2</v>
      </c>
      <c r="N23" s="139" t="s">
        <v>936</v>
      </c>
      <c r="O23" s="53">
        <v>4</v>
      </c>
      <c r="P23" s="53" t="s">
        <v>937</v>
      </c>
      <c r="Q23" s="53">
        <v>6</v>
      </c>
      <c r="R23" s="53" t="s">
        <v>938</v>
      </c>
      <c r="S23" s="53">
        <v>11</v>
      </c>
      <c r="T23" s="53" t="s">
        <v>939</v>
      </c>
      <c r="U23" s="53">
        <v>10</v>
      </c>
      <c r="V23" s="53" t="s">
        <v>940</v>
      </c>
      <c r="W23" s="59">
        <v>1</v>
      </c>
      <c r="X23" s="59" t="s">
        <v>941</v>
      </c>
      <c r="Y23" s="183">
        <f>SUM(C27:X27)</f>
        <v>175</v>
      </c>
      <c r="Z23" s="194">
        <v>175</v>
      </c>
      <c r="AA23" s="205" t="s">
        <v>3</v>
      </c>
      <c r="AB23" s="6"/>
    </row>
    <row r="24" spans="1:28" ht="15.75" customHeight="1" x14ac:dyDescent="0.15">
      <c r="A24" s="206"/>
      <c r="B24" s="208"/>
      <c r="C24" s="62">
        <v>8</v>
      </c>
      <c r="D24" s="59" t="s">
        <v>942</v>
      </c>
      <c r="E24" s="59">
        <v>13</v>
      </c>
      <c r="F24" s="59" t="s">
        <v>943</v>
      </c>
      <c r="G24" s="59">
        <v>1</v>
      </c>
      <c r="H24" s="59" t="s">
        <v>944</v>
      </c>
      <c r="I24" s="59">
        <v>8</v>
      </c>
      <c r="J24" s="59" t="s">
        <v>124</v>
      </c>
      <c r="K24" s="59">
        <v>9</v>
      </c>
      <c r="L24" s="59" t="s">
        <v>945</v>
      </c>
      <c r="M24" s="62">
        <v>10</v>
      </c>
      <c r="N24" s="59" t="s">
        <v>946</v>
      </c>
      <c r="O24" s="59">
        <v>10</v>
      </c>
      <c r="P24" s="59" t="s">
        <v>947</v>
      </c>
      <c r="Q24" s="59">
        <v>5</v>
      </c>
      <c r="R24" s="59" t="s">
        <v>948</v>
      </c>
      <c r="S24" s="59">
        <v>1</v>
      </c>
      <c r="T24" s="59" t="s">
        <v>949</v>
      </c>
      <c r="U24" s="59">
        <v>1</v>
      </c>
      <c r="V24" s="59" t="s">
        <v>950</v>
      </c>
      <c r="W24" s="59">
        <v>2</v>
      </c>
      <c r="X24" s="86" t="s">
        <v>951</v>
      </c>
      <c r="Y24" s="184"/>
      <c r="Z24" s="208"/>
      <c r="AA24" s="206"/>
      <c r="AB24" s="6"/>
    </row>
    <row r="25" spans="1:28" ht="15.75" customHeight="1" x14ac:dyDescent="0.15">
      <c r="A25" s="206"/>
      <c r="B25" s="208"/>
      <c r="C25" s="62">
        <v>5</v>
      </c>
      <c r="D25" s="59" t="s">
        <v>952</v>
      </c>
      <c r="E25" s="59">
        <v>4</v>
      </c>
      <c r="F25" s="59" t="s">
        <v>953</v>
      </c>
      <c r="G25" s="59">
        <v>5</v>
      </c>
      <c r="H25" s="59" t="s">
        <v>954</v>
      </c>
      <c r="I25" s="59">
        <v>2</v>
      </c>
      <c r="J25" s="59" t="s">
        <v>955</v>
      </c>
      <c r="K25" s="59"/>
      <c r="L25" s="59"/>
      <c r="M25" s="62">
        <v>5</v>
      </c>
      <c r="N25" s="59" t="s">
        <v>937</v>
      </c>
      <c r="O25" s="59">
        <v>3</v>
      </c>
      <c r="P25" s="59" t="s">
        <v>956</v>
      </c>
      <c r="Q25" s="59">
        <v>1</v>
      </c>
      <c r="R25" s="59" t="s">
        <v>957</v>
      </c>
      <c r="S25" s="59"/>
      <c r="T25" s="59"/>
      <c r="U25" s="59">
        <v>3</v>
      </c>
      <c r="V25" s="59" t="s">
        <v>958</v>
      </c>
      <c r="W25" s="59">
        <v>4</v>
      </c>
      <c r="X25" s="86" t="s">
        <v>959</v>
      </c>
      <c r="Y25" s="184"/>
      <c r="Z25" s="208"/>
      <c r="AA25" s="206"/>
      <c r="AB25" s="6"/>
    </row>
    <row r="26" spans="1:28" ht="15.75" customHeight="1" x14ac:dyDescent="0.15">
      <c r="A26" s="206"/>
      <c r="B26" s="208"/>
      <c r="C26" s="62"/>
      <c r="D26" s="59"/>
      <c r="E26" s="59"/>
      <c r="F26" s="59"/>
      <c r="G26" s="59">
        <v>7</v>
      </c>
      <c r="H26" s="59" t="s">
        <v>934</v>
      </c>
      <c r="I26" s="59">
        <v>1</v>
      </c>
      <c r="J26" s="59" t="s">
        <v>960</v>
      </c>
      <c r="K26" s="59"/>
      <c r="L26" s="59"/>
      <c r="M26" s="62"/>
      <c r="N26" s="59"/>
      <c r="O26" s="59"/>
      <c r="P26" s="59"/>
      <c r="Q26" s="59">
        <v>7</v>
      </c>
      <c r="R26" s="59" t="s">
        <v>894</v>
      </c>
      <c r="S26" s="59"/>
      <c r="T26" s="59"/>
      <c r="U26" s="59">
        <v>3</v>
      </c>
      <c r="V26" s="59" t="s">
        <v>961</v>
      </c>
      <c r="W26" s="59">
        <v>4</v>
      </c>
      <c r="X26" s="86" t="s">
        <v>394</v>
      </c>
      <c r="Y26" s="184"/>
      <c r="Z26" s="208"/>
      <c r="AA26" s="206"/>
      <c r="AB26" s="6"/>
    </row>
    <row r="27" spans="1:28" ht="15.75" customHeight="1" x14ac:dyDescent="0.15">
      <c r="A27" s="207"/>
      <c r="B27" s="195"/>
      <c r="C27" s="236">
        <f>SUM(C23:C26)</f>
        <v>15</v>
      </c>
      <c r="D27" s="237"/>
      <c r="E27" s="238">
        <f>SUM(E23:E26)</f>
        <v>18</v>
      </c>
      <c r="F27" s="237"/>
      <c r="G27" s="238">
        <f t="shared" ref="G27" si="20">SUM(G23:G26)</f>
        <v>19</v>
      </c>
      <c r="H27" s="237"/>
      <c r="I27" s="238">
        <f t="shared" ref="I27" si="21">SUM(I23:I26)</f>
        <v>13</v>
      </c>
      <c r="J27" s="237"/>
      <c r="K27" s="238">
        <f t="shared" ref="K27" si="22">SUM(K23:K26)</f>
        <v>17</v>
      </c>
      <c r="L27" s="237"/>
      <c r="M27" s="239">
        <f t="shared" ref="M27" si="23">SUM(M23:M26)</f>
        <v>17</v>
      </c>
      <c r="N27" s="237"/>
      <c r="O27" s="238">
        <f t="shared" ref="O27" si="24">SUM(O23:O26)</f>
        <v>17</v>
      </c>
      <c r="P27" s="237"/>
      <c r="Q27" s="238">
        <f t="shared" ref="Q27" si="25">SUM(Q23:Q26)</f>
        <v>19</v>
      </c>
      <c r="R27" s="237"/>
      <c r="S27" s="238">
        <f t="shared" ref="S27" si="26">SUM(S23:S26)</f>
        <v>12</v>
      </c>
      <c r="T27" s="237"/>
      <c r="U27" s="238">
        <f t="shared" ref="U27" si="27">SUM(U23:U26)</f>
        <v>17</v>
      </c>
      <c r="V27" s="237"/>
      <c r="W27" s="238">
        <f>SUM(W23:W26)</f>
        <v>11</v>
      </c>
      <c r="X27" s="237"/>
      <c r="Y27" s="185"/>
      <c r="Z27" s="195"/>
      <c r="AA27" s="207"/>
      <c r="AB27" s="6"/>
    </row>
    <row r="28" spans="1:28" ht="15.75" customHeight="1" x14ac:dyDescent="0.15">
      <c r="A28" s="205" t="s">
        <v>4</v>
      </c>
      <c r="B28" s="194">
        <v>90</v>
      </c>
      <c r="C28" s="57">
        <v>4</v>
      </c>
      <c r="D28" s="53" t="s">
        <v>1122</v>
      </c>
      <c r="E28" s="53">
        <v>10</v>
      </c>
      <c r="F28" s="53" t="s">
        <v>1123</v>
      </c>
      <c r="G28" s="53">
        <v>1</v>
      </c>
      <c r="H28" s="53" t="s">
        <v>1124</v>
      </c>
      <c r="I28" s="53">
        <v>6</v>
      </c>
      <c r="J28" s="53" t="s">
        <v>1125</v>
      </c>
      <c r="K28" s="53">
        <v>1</v>
      </c>
      <c r="L28" s="53" t="s">
        <v>1126</v>
      </c>
      <c r="M28" s="57">
        <v>10</v>
      </c>
      <c r="N28" s="59" t="s">
        <v>1127</v>
      </c>
      <c r="O28" s="53">
        <v>7</v>
      </c>
      <c r="P28" s="53" t="s">
        <v>1128</v>
      </c>
      <c r="Q28" s="53">
        <v>7</v>
      </c>
      <c r="R28" s="53" t="s">
        <v>1129</v>
      </c>
      <c r="S28" s="53">
        <v>8</v>
      </c>
      <c r="T28" s="53" t="s">
        <v>1130</v>
      </c>
      <c r="U28" s="53">
        <v>6</v>
      </c>
      <c r="V28" s="53" t="s">
        <v>1131</v>
      </c>
      <c r="W28" s="53">
        <v>3</v>
      </c>
      <c r="X28" s="56" t="s">
        <v>1132</v>
      </c>
      <c r="Y28" s="183">
        <f>SUM(C32:X32)</f>
        <v>90</v>
      </c>
      <c r="Z28" s="194">
        <v>90</v>
      </c>
      <c r="AA28" s="205" t="s">
        <v>4</v>
      </c>
      <c r="AB28" s="6"/>
    </row>
    <row r="29" spans="1:28" ht="15.75" customHeight="1" x14ac:dyDescent="0.15">
      <c r="A29" s="206"/>
      <c r="B29" s="208"/>
      <c r="C29" s="62">
        <v>6</v>
      </c>
      <c r="D29" s="59" t="s">
        <v>1133</v>
      </c>
      <c r="E29" s="59"/>
      <c r="F29" s="59"/>
      <c r="G29" s="59">
        <v>7</v>
      </c>
      <c r="H29" s="59" t="s">
        <v>1134</v>
      </c>
      <c r="I29" s="59">
        <v>2</v>
      </c>
      <c r="J29" s="87" t="s">
        <v>1135</v>
      </c>
      <c r="K29" s="59">
        <v>5</v>
      </c>
      <c r="L29" s="59" t="s">
        <v>1136</v>
      </c>
      <c r="M29" s="62"/>
      <c r="N29" s="59"/>
      <c r="O29" s="59">
        <v>2</v>
      </c>
      <c r="P29" s="59" t="s">
        <v>1137</v>
      </c>
      <c r="Q29" s="59"/>
      <c r="R29" s="59"/>
      <c r="S29" s="59"/>
      <c r="T29" s="59"/>
      <c r="U29" s="59"/>
      <c r="V29" s="59"/>
      <c r="W29" s="59"/>
      <c r="X29" s="86"/>
      <c r="Y29" s="184"/>
      <c r="Z29" s="208"/>
      <c r="AA29" s="206"/>
      <c r="AB29" s="6"/>
    </row>
    <row r="30" spans="1:28" ht="15.75" customHeight="1" x14ac:dyDescent="0.15">
      <c r="A30" s="206"/>
      <c r="B30" s="208"/>
      <c r="C30" s="62"/>
      <c r="D30" s="59"/>
      <c r="E30" s="59"/>
      <c r="F30" s="59"/>
      <c r="G30" s="59"/>
      <c r="H30" s="59"/>
      <c r="I30" s="59">
        <v>1</v>
      </c>
      <c r="J30" s="59" t="s">
        <v>1138</v>
      </c>
      <c r="K30" s="59">
        <v>4</v>
      </c>
      <c r="L30" s="59" t="s">
        <v>1139</v>
      </c>
      <c r="M30" s="62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86"/>
      <c r="Y30" s="184"/>
      <c r="Z30" s="208"/>
      <c r="AA30" s="206"/>
      <c r="AB30" s="6"/>
    </row>
    <row r="31" spans="1:28" ht="15.75" customHeight="1" x14ac:dyDescent="0.15">
      <c r="A31" s="206"/>
      <c r="B31" s="208"/>
      <c r="C31" s="62"/>
      <c r="D31" s="59"/>
      <c r="E31" s="59"/>
      <c r="F31" s="59"/>
      <c r="G31" s="59"/>
      <c r="H31" s="59"/>
      <c r="I31" s="59"/>
      <c r="J31" s="59"/>
      <c r="K31" s="59"/>
      <c r="L31" s="59"/>
      <c r="M31" s="62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86"/>
      <c r="Y31" s="184"/>
      <c r="Z31" s="208"/>
      <c r="AA31" s="206"/>
      <c r="AB31" s="6"/>
    </row>
    <row r="32" spans="1:28" ht="15.75" customHeight="1" x14ac:dyDescent="0.15">
      <c r="A32" s="207"/>
      <c r="B32" s="195"/>
      <c r="C32" s="236">
        <f>SUM(C28:C31)</f>
        <v>10</v>
      </c>
      <c r="D32" s="237"/>
      <c r="E32" s="238">
        <f>SUM(E28:E31)</f>
        <v>10</v>
      </c>
      <c r="F32" s="237"/>
      <c r="G32" s="238">
        <f t="shared" ref="G32" si="28">SUM(G28:G31)</f>
        <v>8</v>
      </c>
      <c r="H32" s="237"/>
      <c r="I32" s="238">
        <f t="shared" ref="I32" si="29">SUM(I28:I31)</f>
        <v>9</v>
      </c>
      <c r="J32" s="237"/>
      <c r="K32" s="238">
        <f t="shared" ref="K32" si="30">SUM(K28:K31)</f>
        <v>10</v>
      </c>
      <c r="L32" s="237"/>
      <c r="M32" s="239">
        <f t="shared" ref="M32" si="31">SUM(M28:M31)</f>
        <v>10</v>
      </c>
      <c r="N32" s="237"/>
      <c r="O32" s="238">
        <f t="shared" ref="O32" si="32">SUM(O28:O31)</f>
        <v>9</v>
      </c>
      <c r="P32" s="237"/>
      <c r="Q32" s="238">
        <f t="shared" ref="Q32" si="33">SUM(Q28:Q31)</f>
        <v>7</v>
      </c>
      <c r="R32" s="237"/>
      <c r="S32" s="238">
        <f t="shared" ref="S32" si="34">SUM(S28:S31)</f>
        <v>8</v>
      </c>
      <c r="T32" s="237"/>
      <c r="U32" s="238">
        <f t="shared" ref="U32" si="35">SUM(U28:U31)</f>
        <v>6</v>
      </c>
      <c r="V32" s="237"/>
      <c r="W32" s="238">
        <f>SUM(W28:W31)</f>
        <v>3</v>
      </c>
      <c r="X32" s="237"/>
      <c r="Y32" s="185"/>
      <c r="Z32" s="195"/>
      <c r="AA32" s="207"/>
      <c r="AB32" s="6"/>
    </row>
    <row r="33" spans="1:28" ht="15.75" customHeight="1" x14ac:dyDescent="0.15">
      <c r="A33" s="205" t="s">
        <v>6</v>
      </c>
      <c r="B33" s="194">
        <v>60</v>
      </c>
      <c r="C33" s="57">
        <v>4</v>
      </c>
      <c r="D33" s="53" t="s">
        <v>128</v>
      </c>
      <c r="E33" s="53">
        <v>6</v>
      </c>
      <c r="F33" s="53" t="s">
        <v>129</v>
      </c>
      <c r="G33" s="53">
        <v>4</v>
      </c>
      <c r="H33" s="53" t="s">
        <v>129</v>
      </c>
      <c r="I33" s="53">
        <v>2</v>
      </c>
      <c r="J33" s="53" t="s">
        <v>131</v>
      </c>
      <c r="K33" s="53">
        <v>5</v>
      </c>
      <c r="L33" s="53" t="s">
        <v>133</v>
      </c>
      <c r="M33" s="57">
        <v>4</v>
      </c>
      <c r="N33" s="53" t="s">
        <v>134</v>
      </c>
      <c r="O33" s="53">
        <v>4</v>
      </c>
      <c r="P33" s="53" t="s">
        <v>136</v>
      </c>
      <c r="Q33" s="53">
        <v>2</v>
      </c>
      <c r="R33" s="53" t="s">
        <v>278</v>
      </c>
      <c r="S33" s="53">
        <v>4</v>
      </c>
      <c r="T33" s="53" t="s">
        <v>138</v>
      </c>
      <c r="U33" s="53">
        <v>3</v>
      </c>
      <c r="V33" s="53" t="s">
        <v>139</v>
      </c>
      <c r="W33" s="53">
        <v>3</v>
      </c>
      <c r="X33" s="56" t="s">
        <v>279</v>
      </c>
      <c r="Y33" s="183">
        <f>SUM(C37:X37)</f>
        <v>60</v>
      </c>
      <c r="Z33" s="194">
        <v>60</v>
      </c>
      <c r="AA33" s="205" t="s">
        <v>6</v>
      </c>
      <c r="AB33" s="6"/>
    </row>
    <row r="34" spans="1:28" ht="15.75" customHeight="1" x14ac:dyDescent="0.15">
      <c r="A34" s="206"/>
      <c r="B34" s="208"/>
      <c r="C34" s="62">
        <v>2</v>
      </c>
      <c r="D34" s="59" t="s">
        <v>277</v>
      </c>
      <c r="E34" s="59"/>
      <c r="F34" s="59"/>
      <c r="G34" s="53">
        <v>2</v>
      </c>
      <c r="H34" s="53" t="s">
        <v>130</v>
      </c>
      <c r="I34" s="59">
        <v>3</v>
      </c>
      <c r="J34" s="59" t="s">
        <v>132</v>
      </c>
      <c r="K34" s="59">
        <v>1</v>
      </c>
      <c r="L34" s="59" t="s">
        <v>135</v>
      </c>
      <c r="M34" s="62">
        <v>2</v>
      </c>
      <c r="N34" s="59" t="s">
        <v>135</v>
      </c>
      <c r="O34" s="59">
        <v>3</v>
      </c>
      <c r="P34" s="66" t="s">
        <v>137</v>
      </c>
      <c r="Q34" s="59">
        <v>2</v>
      </c>
      <c r="R34" s="59" t="s">
        <v>135</v>
      </c>
      <c r="S34" s="59"/>
      <c r="T34" s="59" t="s">
        <v>141</v>
      </c>
      <c r="U34" s="59">
        <v>4</v>
      </c>
      <c r="V34" s="59" t="s">
        <v>140</v>
      </c>
      <c r="W34" s="59"/>
      <c r="X34" s="86"/>
      <c r="Y34" s="184"/>
      <c r="Z34" s="208"/>
      <c r="AA34" s="206"/>
      <c r="AB34" s="6"/>
    </row>
    <row r="35" spans="1:28" ht="15.75" customHeight="1" x14ac:dyDescent="0.15">
      <c r="A35" s="206"/>
      <c r="B35" s="208"/>
      <c r="C35" s="62"/>
      <c r="D35" s="59" t="s">
        <v>141</v>
      </c>
      <c r="E35" s="59"/>
      <c r="F35" s="59"/>
      <c r="G35" s="59"/>
      <c r="H35" s="59"/>
      <c r="I35" s="59"/>
      <c r="J35" s="59"/>
      <c r="K35" s="59"/>
      <c r="L35" s="59" t="s">
        <v>141</v>
      </c>
      <c r="M35" s="62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86"/>
      <c r="Y35" s="184"/>
      <c r="Z35" s="208"/>
      <c r="AA35" s="206"/>
      <c r="AB35" s="6"/>
    </row>
    <row r="36" spans="1:28" ht="15.75" customHeight="1" x14ac:dyDescent="0.15">
      <c r="A36" s="206"/>
      <c r="B36" s="208"/>
      <c r="C36" s="62"/>
      <c r="D36" s="59"/>
      <c r="E36" s="59"/>
      <c r="F36" s="59"/>
      <c r="G36" s="59"/>
      <c r="H36" s="59"/>
      <c r="I36" s="59"/>
      <c r="J36" s="59"/>
      <c r="K36" s="59"/>
      <c r="L36" s="59"/>
      <c r="M36" s="62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86"/>
      <c r="Y36" s="184"/>
      <c r="Z36" s="208"/>
      <c r="AA36" s="206"/>
      <c r="AB36" s="6"/>
    </row>
    <row r="37" spans="1:28" ht="15.75" customHeight="1" x14ac:dyDescent="0.15">
      <c r="A37" s="207"/>
      <c r="B37" s="195"/>
      <c r="C37" s="236">
        <v>6</v>
      </c>
      <c r="D37" s="237"/>
      <c r="E37" s="238">
        <f>SUM(E33:E36)</f>
        <v>6</v>
      </c>
      <c r="F37" s="237"/>
      <c r="G37" s="238">
        <v>6</v>
      </c>
      <c r="H37" s="237"/>
      <c r="I37" s="238">
        <v>5</v>
      </c>
      <c r="J37" s="237"/>
      <c r="K37" s="238">
        <f t="shared" ref="K37" si="36">SUM(K33:K36)</f>
        <v>6</v>
      </c>
      <c r="L37" s="237"/>
      <c r="M37" s="239">
        <f t="shared" ref="M37" si="37">SUM(M33:M36)</f>
        <v>6</v>
      </c>
      <c r="N37" s="237"/>
      <c r="O37" s="238">
        <f t="shared" ref="O37" si="38">SUM(O33:O36)</f>
        <v>7</v>
      </c>
      <c r="P37" s="237"/>
      <c r="Q37" s="238">
        <f t="shared" ref="Q37" si="39">SUM(Q33:Q36)</f>
        <v>4</v>
      </c>
      <c r="R37" s="237"/>
      <c r="S37" s="238">
        <f t="shared" ref="S37" si="40">SUM(S33:S36)</f>
        <v>4</v>
      </c>
      <c r="T37" s="237"/>
      <c r="U37" s="238">
        <f t="shared" ref="U37" si="41">SUM(U33:U36)</f>
        <v>7</v>
      </c>
      <c r="V37" s="237"/>
      <c r="W37" s="238">
        <f>SUM(W33:W36)</f>
        <v>3</v>
      </c>
      <c r="X37" s="237"/>
      <c r="Y37" s="185"/>
      <c r="Z37" s="195"/>
      <c r="AA37" s="207"/>
      <c r="AB37" s="6"/>
    </row>
    <row r="38" spans="1:28" ht="15.75" customHeight="1" x14ac:dyDescent="0.15">
      <c r="A38" s="214" t="s">
        <v>7</v>
      </c>
      <c r="B38" s="194">
        <v>60</v>
      </c>
      <c r="C38" s="57">
        <v>2</v>
      </c>
      <c r="D38" s="53" t="s">
        <v>190</v>
      </c>
      <c r="E38" s="53">
        <v>4</v>
      </c>
      <c r="F38" s="88" t="s">
        <v>1140</v>
      </c>
      <c r="G38" s="89">
        <v>2</v>
      </c>
      <c r="H38" s="90" t="s">
        <v>1141</v>
      </c>
      <c r="I38" s="53">
        <v>2</v>
      </c>
      <c r="J38" s="53" t="s">
        <v>1142</v>
      </c>
      <c r="K38" s="53">
        <v>2</v>
      </c>
      <c r="L38" s="53" t="s">
        <v>1143</v>
      </c>
      <c r="M38" s="57">
        <v>2</v>
      </c>
      <c r="N38" s="53" t="s">
        <v>1144</v>
      </c>
      <c r="O38" s="53">
        <v>4</v>
      </c>
      <c r="P38" s="53" t="s">
        <v>1145</v>
      </c>
      <c r="Q38" s="89">
        <v>4</v>
      </c>
      <c r="R38" s="89" t="s">
        <v>1146</v>
      </c>
      <c r="S38" s="53">
        <v>2</v>
      </c>
      <c r="T38" s="53" t="s">
        <v>1147</v>
      </c>
      <c r="U38" s="53">
        <v>4</v>
      </c>
      <c r="V38" s="53" t="s">
        <v>1148</v>
      </c>
      <c r="W38" s="53">
        <v>4</v>
      </c>
      <c r="X38" s="56" t="s">
        <v>1149</v>
      </c>
      <c r="Y38" s="194">
        <f>SUM(C42:X42)</f>
        <v>60</v>
      </c>
      <c r="Z38" s="194">
        <v>60</v>
      </c>
      <c r="AA38" s="205" t="s">
        <v>7</v>
      </c>
      <c r="AB38" s="6"/>
    </row>
    <row r="39" spans="1:28" ht="15.75" customHeight="1" x14ac:dyDescent="0.15">
      <c r="A39" s="214"/>
      <c r="B39" s="208"/>
      <c r="C39" s="59">
        <v>2</v>
      </c>
      <c r="D39" s="59" t="s">
        <v>1150</v>
      </c>
      <c r="E39" s="66">
        <v>4</v>
      </c>
      <c r="F39" s="59" t="s">
        <v>1151</v>
      </c>
      <c r="G39" s="59">
        <v>4</v>
      </c>
      <c r="H39" s="59" t="s">
        <v>1152</v>
      </c>
      <c r="I39" s="89"/>
      <c r="J39" s="91"/>
      <c r="K39" s="59">
        <v>4</v>
      </c>
      <c r="L39" s="59" t="s">
        <v>1153</v>
      </c>
      <c r="M39" s="62">
        <v>2</v>
      </c>
      <c r="N39" s="59" t="s">
        <v>1154</v>
      </c>
      <c r="O39" s="59"/>
      <c r="P39" s="59"/>
      <c r="Q39" s="59"/>
      <c r="R39" s="59"/>
      <c r="S39" s="59">
        <v>4</v>
      </c>
      <c r="T39" s="59" t="s">
        <v>1155</v>
      </c>
      <c r="U39" s="66">
        <v>2</v>
      </c>
      <c r="V39" s="66" t="s">
        <v>1149</v>
      </c>
      <c r="W39" s="59"/>
      <c r="X39" s="86"/>
      <c r="Y39" s="208"/>
      <c r="Z39" s="208"/>
      <c r="AA39" s="206"/>
      <c r="AB39" s="6"/>
    </row>
    <row r="40" spans="1:28" ht="15.75" customHeight="1" x14ac:dyDescent="0.15">
      <c r="A40" s="214"/>
      <c r="B40" s="208"/>
      <c r="C40" s="62"/>
      <c r="D40" s="59"/>
      <c r="E40" s="59"/>
      <c r="F40" s="59"/>
      <c r="G40" s="59"/>
      <c r="H40" s="59"/>
      <c r="I40" s="59"/>
      <c r="J40" s="59"/>
      <c r="K40" s="59">
        <v>2</v>
      </c>
      <c r="L40" s="59" t="s">
        <v>1156</v>
      </c>
      <c r="M40" s="62">
        <v>4</v>
      </c>
      <c r="N40" s="59" t="s">
        <v>1157</v>
      </c>
      <c r="O40" s="59"/>
      <c r="P40" s="59"/>
      <c r="Q40" s="59"/>
      <c r="R40" s="59"/>
      <c r="S40" s="59"/>
      <c r="T40" s="59"/>
      <c r="U40" s="59"/>
      <c r="V40" s="59"/>
      <c r="W40" s="59"/>
      <c r="X40" s="86"/>
      <c r="Y40" s="208"/>
      <c r="Z40" s="208"/>
      <c r="AA40" s="206"/>
      <c r="AB40" s="6"/>
    </row>
    <row r="41" spans="1:28" ht="15.75" customHeight="1" x14ac:dyDescent="0.15">
      <c r="A41" s="214"/>
      <c r="B41" s="208"/>
      <c r="C41" s="62"/>
      <c r="D41" s="59"/>
      <c r="E41" s="59"/>
      <c r="F41" s="59"/>
      <c r="G41" s="59"/>
      <c r="H41" s="59"/>
      <c r="I41" s="59"/>
      <c r="J41" s="59"/>
      <c r="K41" s="59"/>
      <c r="L41" s="59"/>
      <c r="M41" s="62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86"/>
      <c r="Y41" s="208"/>
      <c r="Z41" s="208"/>
      <c r="AA41" s="206"/>
      <c r="AB41" s="6"/>
    </row>
    <row r="42" spans="1:28" ht="15.75" customHeight="1" x14ac:dyDescent="0.15">
      <c r="A42" s="214"/>
      <c r="B42" s="195"/>
      <c r="C42" s="236">
        <f>SUM(C38:C41)</f>
        <v>4</v>
      </c>
      <c r="D42" s="237"/>
      <c r="E42" s="238">
        <f>SUM(E38:E41)</f>
        <v>8</v>
      </c>
      <c r="F42" s="237"/>
      <c r="G42" s="238">
        <f>SUM(G38:G41)</f>
        <v>6</v>
      </c>
      <c r="H42" s="237"/>
      <c r="I42" s="238">
        <f>SUM(I38:I41)</f>
        <v>2</v>
      </c>
      <c r="J42" s="237"/>
      <c r="K42" s="238">
        <f>SUM(K38:K41)</f>
        <v>8</v>
      </c>
      <c r="L42" s="237"/>
      <c r="M42" s="239">
        <f>SUM(M38:M41)</f>
        <v>8</v>
      </c>
      <c r="N42" s="237"/>
      <c r="O42" s="238">
        <f>SUM(O38:O41)</f>
        <v>4</v>
      </c>
      <c r="P42" s="237"/>
      <c r="Q42" s="238">
        <f>SUM(Q38:Q41)</f>
        <v>4</v>
      </c>
      <c r="R42" s="237"/>
      <c r="S42" s="238">
        <f>SUM(S38:S41)</f>
        <v>6</v>
      </c>
      <c r="T42" s="237"/>
      <c r="U42" s="238">
        <f>SUM(U38:U41)</f>
        <v>6</v>
      </c>
      <c r="V42" s="237"/>
      <c r="W42" s="238">
        <f>SUM(W38:W41)</f>
        <v>4</v>
      </c>
      <c r="X42" s="237"/>
      <c r="Y42" s="195"/>
      <c r="Z42" s="195"/>
      <c r="AA42" s="207"/>
      <c r="AB42" s="6"/>
    </row>
    <row r="43" spans="1:28" ht="15.75" customHeight="1" x14ac:dyDescent="0.15">
      <c r="A43" s="205" t="s">
        <v>8</v>
      </c>
      <c r="B43" s="194">
        <v>105</v>
      </c>
      <c r="C43" s="57">
        <v>5</v>
      </c>
      <c r="D43" s="53" t="s">
        <v>238</v>
      </c>
      <c r="E43" s="53">
        <v>6</v>
      </c>
      <c r="F43" s="53" t="s">
        <v>228</v>
      </c>
      <c r="G43" s="53">
        <v>6</v>
      </c>
      <c r="H43" s="53" t="s">
        <v>234</v>
      </c>
      <c r="I43" s="53">
        <v>8</v>
      </c>
      <c r="J43" s="53" t="s">
        <v>239</v>
      </c>
      <c r="K43" s="53">
        <v>4</v>
      </c>
      <c r="L43" s="53" t="s">
        <v>239</v>
      </c>
      <c r="M43" s="57">
        <v>5</v>
      </c>
      <c r="N43" s="53" t="s">
        <v>236</v>
      </c>
      <c r="O43" s="53">
        <v>6</v>
      </c>
      <c r="P43" s="53" t="s">
        <v>231</v>
      </c>
      <c r="Q43" s="53">
        <v>6</v>
      </c>
      <c r="R43" s="53" t="s">
        <v>232</v>
      </c>
      <c r="S43" s="53">
        <v>3</v>
      </c>
      <c r="T43" s="53" t="s">
        <v>551</v>
      </c>
      <c r="U43" s="53">
        <v>6</v>
      </c>
      <c r="V43" s="53" t="s">
        <v>555</v>
      </c>
      <c r="W43" s="53">
        <v>4</v>
      </c>
      <c r="X43" s="56" t="s">
        <v>240</v>
      </c>
      <c r="Y43" s="183">
        <f>SUM(C47:X47)</f>
        <v>100</v>
      </c>
      <c r="Z43" s="194">
        <v>105</v>
      </c>
      <c r="AA43" s="205" t="s">
        <v>8</v>
      </c>
      <c r="AB43" s="6"/>
    </row>
    <row r="44" spans="1:28" ht="15.75" customHeight="1" x14ac:dyDescent="0.15">
      <c r="A44" s="206"/>
      <c r="B44" s="208"/>
      <c r="C44" s="62"/>
      <c r="D44" s="59"/>
      <c r="E44" s="59">
        <v>5</v>
      </c>
      <c r="F44" s="59" t="s">
        <v>229</v>
      </c>
      <c r="G44" s="59">
        <v>6</v>
      </c>
      <c r="H44" s="59" t="s">
        <v>237</v>
      </c>
      <c r="I44" s="59"/>
      <c r="J44" s="59"/>
      <c r="K44" s="59">
        <v>2</v>
      </c>
      <c r="L44" s="59" t="s">
        <v>551</v>
      </c>
      <c r="M44" s="62">
        <v>6</v>
      </c>
      <c r="N44" s="59" t="s">
        <v>553</v>
      </c>
      <c r="O44" s="59">
        <v>6</v>
      </c>
      <c r="P44" s="59" t="s">
        <v>554</v>
      </c>
      <c r="Q44" s="59">
        <v>4</v>
      </c>
      <c r="R44" s="59" t="s">
        <v>230</v>
      </c>
      <c r="S44" s="59">
        <v>6</v>
      </c>
      <c r="T44" s="59" t="s">
        <v>233</v>
      </c>
      <c r="U44" s="59">
        <v>4</v>
      </c>
      <c r="V44" s="59" t="s">
        <v>553</v>
      </c>
      <c r="W44" s="59"/>
      <c r="X44" s="86"/>
      <c r="Y44" s="184"/>
      <c r="Z44" s="208"/>
      <c r="AA44" s="206"/>
      <c r="AB44" s="6"/>
    </row>
    <row r="45" spans="1:28" ht="15.75" customHeight="1" x14ac:dyDescent="0.15">
      <c r="A45" s="206"/>
      <c r="B45" s="208"/>
      <c r="C45" s="62"/>
      <c r="D45" s="59"/>
      <c r="E45" s="59"/>
      <c r="F45" s="59"/>
      <c r="G45" s="59"/>
      <c r="H45" s="59"/>
      <c r="I45" s="59"/>
      <c r="J45" s="59"/>
      <c r="K45" s="59">
        <v>2</v>
      </c>
      <c r="L45" s="59" t="s">
        <v>552</v>
      </c>
      <c r="M45" s="62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86"/>
      <c r="Y45" s="184"/>
      <c r="Z45" s="208"/>
      <c r="AA45" s="206"/>
      <c r="AB45" s="6"/>
    </row>
    <row r="46" spans="1:28" ht="15.75" customHeight="1" x14ac:dyDescent="0.15">
      <c r="A46" s="206"/>
      <c r="B46" s="208"/>
      <c r="C46" s="62"/>
      <c r="D46" s="59"/>
      <c r="E46" s="59"/>
      <c r="F46" s="59"/>
      <c r="G46" s="59"/>
      <c r="H46" s="59"/>
      <c r="I46" s="59"/>
      <c r="J46" s="59"/>
      <c r="K46" s="59"/>
      <c r="L46" s="59"/>
      <c r="M46" s="62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86"/>
      <c r="Y46" s="184"/>
      <c r="Z46" s="208"/>
      <c r="AA46" s="206"/>
      <c r="AB46" s="6"/>
    </row>
    <row r="47" spans="1:28" ht="15.75" customHeight="1" x14ac:dyDescent="0.15">
      <c r="A47" s="207"/>
      <c r="B47" s="208"/>
      <c r="C47" s="236">
        <f>SUM(C43:C46)</f>
        <v>5</v>
      </c>
      <c r="D47" s="237"/>
      <c r="E47" s="238">
        <f>SUM(E43:E46)</f>
        <v>11</v>
      </c>
      <c r="F47" s="237"/>
      <c r="G47" s="238">
        <f>SUM(G43:G46)</f>
        <v>12</v>
      </c>
      <c r="H47" s="237"/>
      <c r="I47" s="238">
        <f>SUM(I43:I46)</f>
        <v>8</v>
      </c>
      <c r="J47" s="237"/>
      <c r="K47" s="238">
        <f>SUM(K43:K46)</f>
        <v>8</v>
      </c>
      <c r="L47" s="237"/>
      <c r="M47" s="239">
        <f>SUM(M43:M46)</f>
        <v>11</v>
      </c>
      <c r="N47" s="237"/>
      <c r="O47" s="238">
        <f>SUM(O43:O46)</f>
        <v>12</v>
      </c>
      <c r="P47" s="237"/>
      <c r="Q47" s="238">
        <f>SUM(Q43:Q46)</f>
        <v>10</v>
      </c>
      <c r="R47" s="237"/>
      <c r="S47" s="238">
        <f>SUM(S43:S46)</f>
        <v>9</v>
      </c>
      <c r="T47" s="237"/>
      <c r="U47" s="238">
        <f>SUM(U43:U46)</f>
        <v>10</v>
      </c>
      <c r="V47" s="237"/>
      <c r="W47" s="238">
        <f>SUM(W43:W46)</f>
        <v>4</v>
      </c>
      <c r="X47" s="237"/>
      <c r="Y47" s="185"/>
      <c r="Z47" s="208"/>
      <c r="AA47" s="207"/>
      <c r="AB47" s="6"/>
    </row>
    <row r="48" spans="1:28" ht="15.75" customHeight="1" x14ac:dyDescent="0.15">
      <c r="A48" s="211" t="s">
        <v>26</v>
      </c>
      <c r="B48" s="208"/>
      <c r="C48" s="57"/>
      <c r="D48" s="53"/>
      <c r="E48" s="53"/>
      <c r="F48" s="53"/>
      <c r="G48" s="53"/>
      <c r="H48" s="53"/>
      <c r="I48" s="53">
        <v>5</v>
      </c>
      <c r="J48" s="53" t="s">
        <v>644</v>
      </c>
      <c r="K48" s="53"/>
      <c r="L48" s="53"/>
      <c r="M48" s="57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6"/>
      <c r="Y48" s="183">
        <f>SUM(C50:X50)</f>
        <v>5</v>
      </c>
      <c r="Z48" s="208"/>
      <c r="AA48" s="211" t="s">
        <v>26</v>
      </c>
      <c r="AB48" s="6"/>
    </row>
    <row r="49" spans="1:28" ht="15.75" customHeight="1" x14ac:dyDescent="0.15">
      <c r="A49" s="212"/>
      <c r="B49" s="208"/>
      <c r="C49" s="62"/>
      <c r="D49" s="59"/>
      <c r="E49" s="59"/>
      <c r="F49" s="59"/>
      <c r="G49" s="59"/>
      <c r="H49" s="59"/>
      <c r="I49" s="59"/>
      <c r="J49" s="59"/>
      <c r="K49" s="59"/>
      <c r="L49" s="59"/>
      <c r="M49" s="62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86"/>
      <c r="Y49" s="184"/>
      <c r="Z49" s="208"/>
      <c r="AA49" s="212"/>
      <c r="AB49" s="6"/>
    </row>
    <row r="50" spans="1:28" ht="15.75" customHeight="1" x14ac:dyDescent="0.15">
      <c r="A50" s="213"/>
      <c r="B50" s="195"/>
      <c r="C50" s="236">
        <f>SUM(C48:C49)</f>
        <v>0</v>
      </c>
      <c r="D50" s="237"/>
      <c r="E50" s="238">
        <f>SUM(E48:E49)</f>
        <v>0</v>
      </c>
      <c r="F50" s="237"/>
      <c r="G50" s="238">
        <f t="shared" ref="G50" si="42">SUM(G48:G49)</f>
        <v>0</v>
      </c>
      <c r="H50" s="237"/>
      <c r="I50" s="238">
        <f t="shared" ref="I50" si="43">SUM(I48:I49)</f>
        <v>5</v>
      </c>
      <c r="J50" s="237"/>
      <c r="K50" s="238">
        <f t="shared" ref="K50" si="44">SUM(K48:K49)</f>
        <v>0</v>
      </c>
      <c r="L50" s="237"/>
      <c r="M50" s="239">
        <f t="shared" ref="M50" si="45">SUM(M48:M49)</f>
        <v>0</v>
      </c>
      <c r="N50" s="237"/>
      <c r="O50" s="238">
        <f t="shared" ref="O50" si="46">SUM(O48:O49)</f>
        <v>0</v>
      </c>
      <c r="P50" s="237"/>
      <c r="Q50" s="238">
        <f t="shared" ref="Q50" si="47">SUM(Q48:Q49)</f>
        <v>0</v>
      </c>
      <c r="R50" s="237"/>
      <c r="S50" s="238">
        <f t="shared" ref="S50" si="48">SUM(S48:S49)</f>
        <v>0</v>
      </c>
      <c r="T50" s="237"/>
      <c r="U50" s="238">
        <f t="shared" ref="U50" si="49">SUM(U48:U49)</f>
        <v>0</v>
      </c>
      <c r="V50" s="237"/>
      <c r="W50" s="238">
        <f>SUM(W48:W49)</f>
        <v>0</v>
      </c>
      <c r="X50" s="237"/>
      <c r="Y50" s="185"/>
      <c r="Z50" s="195"/>
      <c r="AA50" s="213"/>
      <c r="AB50" s="6"/>
    </row>
    <row r="51" spans="1:28" ht="15.75" customHeight="1" x14ac:dyDescent="0.15">
      <c r="A51" s="215" t="s">
        <v>44</v>
      </c>
      <c r="B51" s="194">
        <v>35</v>
      </c>
      <c r="C51" s="57">
        <v>1</v>
      </c>
      <c r="D51" s="140" t="s">
        <v>47</v>
      </c>
      <c r="E51" s="53">
        <v>1</v>
      </c>
      <c r="F51" s="140" t="s">
        <v>764</v>
      </c>
      <c r="G51" s="140">
        <v>1</v>
      </c>
      <c r="H51" s="140" t="s">
        <v>181</v>
      </c>
      <c r="I51" s="53">
        <v>1</v>
      </c>
      <c r="J51" s="53" t="s">
        <v>768</v>
      </c>
      <c r="K51" s="53">
        <v>1</v>
      </c>
      <c r="L51" s="53" t="s">
        <v>48</v>
      </c>
      <c r="M51" s="53">
        <v>1</v>
      </c>
      <c r="N51" s="53" t="s">
        <v>769</v>
      </c>
      <c r="O51" s="59">
        <v>1</v>
      </c>
      <c r="P51" s="140" t="s">
        <v>770</v>
      </c>
      <c r="Q51" s="59">
        <v>1</v>
      </c>
      <c r="R51" s="53" t="s">
        <v>182</v>
      </c>
      <c r="S51" s="59">
        <v>1</v>
      </c>
      <c r="T51" s="53" t="s">
        <v>774</v>
      </c>
      <c r="U51" s="59">
        <v>1</v>
      </c>
      <c r="V51" s="140" t="s">
        <v>180</v>
      </c>
      <c r="W51" s="59">
        <v>1</v>
      </c>
      <c r="X51" s="86" t="s">
        <v>183</v>
      </c>
      <c r="Y51" s="183">
        <f>SUM(C55:X55)</f>
        <v>35</v>
      </c>
      <c r="Z51" s="194">
        <v>35</v>
      </c>
      <c r="AA51" s="215" t="s">
        <v>44</v>
      </c>
      <c r="AB51" s="6"/>
    </row>
    <row r="52" spans="1:28" ht="15.75" customHeight="1" x14ac:dyDescent="0.15">
      <c r="A52" s="206"/>
      <c r="B52" s="208"/>
      <c r="C52" s="62">
        <v>1</v>
      </c>
      <c r="D52" s="59" t="s">
        <v>763</v>
      </c>
      <c r="E52" s="59">
        <v>1</v>
      </c>
      <c r="F52" s="152" t="s">
        <v>765</v>
      </c>
      <c r="G52" s="152">
        <v>1</v>
      </c>
      <c r="H52" s="152" t="s">
        <v>766</v>
      </c>
      <c r="I52" s="59">
        <v>1</v>
      </c>
      <c r="J52" s="59" t="s">
        <v>49</v>
      </c>
      <c r="K52" s="59">
        <v>1</v>
      </c>
      <c r="L52" s="152" t="s">
        <v>179</v>
      </c>
      <c r="M52" s="59">
        <v>1</v>
      </c>
      <c r="N52" s="59" t="s">
        <v>632</v>
      </c>
      <c r="O52" s="59">
        <v>1</v>
      </c>
      <c r="P52" s="59" t="s">
        <v>771</v>
      </c>
      <c r="Q52" s="59">
        <v>1</v>
      </c>
      <c r="R52" s="66" t="s">
        <v>772</v>
      </c>
      <c r="S52" s="59">
        <v>1</v>
      </c>
      <c r="T52" s="59" t="s">
        <v>775</v>
      </c>
      <c r="U52" s="59">
        <v>1</v>
      </c>
      <c r="V52" s="59" t="s">
        <v>777</v>
      </c>
      <c r="W52" s="59">
        <v>1</v>
      </c>
      <c r="X52" s="86" t="s">
        <v>779</v>
      </c>
      <c r="Y52" s="184"/>
      <c r="Z52" s="208"/>
      <c r="AA52" s="206"/>
      <c r="AB52" s="6"/>
    </row>
    <row r="53" spans="1:28" ht="15.75" customHeight="1" x14ac:dyDescent="0.15">
      <c r="A53" s="206"/>
      <c r="B53" s="208"/>
      <c r="C53" s="62">
        <v>1</v>
      </c>
      <c r="D53" s="59" t="s">
        <v>177</v>
      </c>
      <c r="E53" s="59">
        <v>1</v>
      </c>
      <c r="F53" s="59" t="s">
        <v>780</v>
      </c>
      <c r="G53" s="59">
        <v>1</v>
      </c>
      <c r="H53" s="59" t="s">
        <v>767</v>
      </c>
      <c r="I53" s="59"/>
      <c r="J53" s="59"/>
      <c r="K53" s="59">
        <v>1</v>
      </c>
      <c r="L53" s="152" t="s">
        <v>199</v>
      </c>
      <c r="M53" s="59">
        <v>1</v>
      </c>
      <c r="N53" s="59" t="s">
        <v>645</v>
      </c>
      <c r="O53" s="59">
        <v>1</v>
      </c>
      <c r="P53" s="59" t="s">
        <v>178</v>
      </c>
      <c r="Q53" s="59">
        <v>1</v>
      </c>
      <c r="R53" s="59" t="s">
        <v>773</v>
      </c>
      <c r="S53" s="59">
        <v>1</v>
      </c>
      <c r="T53" s="59" t="s">
        <v>776</v>
      </c>
      <c r="U53" s="59">
        <v>1</v>
      </c>
      <c r="V53" s="59" t="s">
        <v>778</v>
      </c>
      <c r="W53" s="59"/>
      <c r="X53" s="86"/>
      <c r="Y53" s="184"/>
      <c r="Z53" s="208"/>
      <c r="AA53" s="206"/>
      <c r="AB53" s="6"/>
    </row>
    <row r="54" spans="1:28" ht="15.75" customHeight="1" x14ac:dyDescent="0.15">
      <c r="A54" s="206"/>
      <c r="B54" s="208"/>
      <c r="C54" s="62"/>
      <c r="D54" s="59"/>
      <c r="E54" s="59"/>
      <c r="F54" s="59"/>
      <c r="G54" s="59">
        <v>1</v>
      </c>
      <c r="H54" s="59" t="s">
        <v>781</v>
      </c>
      <c r="I54" s="59"/>
      <c r="J54" s="59"/>
      <c r="K54" s="59"/>
      <c r="L54" s="59"/>
      <c r="M54" s="59">
        <v>1</v>
      </c>
      <c r="N54" s="59" t="s">
        <v>782</v>
      </c>
      <c r="O54" s="59">
        <v>1</v>
      </c>
      <c r="P54" s="59" t="s">
        <v>783</v>
      </c>
      <c r="Q54" s="59"/>
      <c r="R54" s="59"/>
      <c r="S54" s="59"/>
      <c r="T54" s="59"/>
      <c r="U54" s="59">
        <v>1</v>
      </c>
      <c r="V54" s="59" t="s">
        <v>784</v>
      </c>
      <c r="W54" s="59"/>
      <c r="X54" s="86"/>
      <c r="Y54" s="184"/>
      <c r="Z54" s="208"/>
      <c r="AA54" s="206"/>
      <c r="AB54" s="6"/>
    </row>
    <row r="55" spans="1:28" ht="15.75" customHeight="1" x14ac:dyDescent="0.15">
      <c r="A55" s="207"/>
      <c r="B55" s="195"/>
      <c r="C55" s="236">
        <f>SUM(C51:C54)</f>
        <v>3</v>
      </c>
      <c r="D55" s="237"/>
      <c r="E55" s="238">
        <f>SUM(E51:E54)</f>
        <v>3</v>
      </c>
      <c r="F55" s="237"/>
      <c r="G55" s="238">
        <f t="shared" ref="G55" si="50">SUM(G51:G54)</f>
        <v>4</v>
      </c>
      <c r="H55" s="237"/>
      <c r="I55" s="238">
        <f t="shared" ref="I55" si="51">SUM(I51:I54)</f>
        <v>2</v>
      </c>
      <c r="J55" s="237"/>
      <c r="K55" s="238">
        <f t="shared" ref="K55" si="52">SUM(K51:K54)</f>
        <v>3</v>
      </c>
      <c r="L55" s="237"/>
      <c r="M55" s="239">
        <f t="shared" ref="M55" si="53">SUM(M51:M54)</f>
        <v>4</v>
      </c>
      <c r="N55" s="237"/>
      <c r="O55" s="238">
        <f t="shared" ref="O55" si="54">SUM(O51:O54)</f>
        <v>4</v>
      </c>
      <c r="P55" s="237"/>
      <c r="Q55" s="238">
        <f t="shared" ref="Q55" si="55">SUM(Q51:Q54)</f>
        <v>3</v>
      </c>
      <c r="R55" s="237"/>
      <c r="S55" s="238">
        <f t="shared" ref="S55" si="56">SUM(S51:S54)</f>
        <v>3</v>
      </c>
      <c r="T55" s="237"/>
      <c r="U55" s="238">
        <f t="shared" ref="U55" si="57">SUM(U51:U54)</f>
        <v>4</v>
      </c>
      <c r="V55" s="237"/>
      <c r="W55" s="238">
        <f>SUM(W51:W54)</f>
        <v>2</v>
      </c>
      <c r="X55" s="237"/>
      <c r="Y55" s="185"/>
      <c r="Z55" s="195"/>
      <c r="AA55" s="207"/>
      <c r="AB55" s="6"/>
    </row>
    <row r="56" spans="1:28" ht="15.75" customHeight="1" x14ac:dyDescent="0.15">
      <c r="A56" s="215" t="s">
        <v>32</v>
      </c>
      <c r="B56" s="194">
        <v>35</v>
      </c>
      <c r="C56" s="57">
        <v>3</v>
      </c>
      <c r="D56" s="53" t="s">
        <v>291</v>
      </c>
      <c r="E56" s="53">
        <v>4</v>
      </c>
      <c r="F56" s="53" t="s">
        <v>292</v>
      </c>
      <c r="G56" s="53">
        <v>4</v>
      </c>
      <c r="H56" s="53" t="s">
        <v>293</v>
      </c>
      <c r="I56" s="53">
        <v>4</v>
      </c>
      <c r="J56" s="53" t="s">
        <v>294</v>
      </c>
      <c r="K56" s="53">
        <v>4</v>
      </c>
      <c r="L56" s="53" t="s">
        <v>295</v>
      </c>
      <c r="M56" s="57">
        <v>4</v>
      </c>
      <c r="N56" s="53" t="s">
        <v>296</v>
      </c>
      <c r="O56" s="53">
        <v>3</v>
      </c>
      <c r="P56" s="53" t="s">
        <v>297</v>
      </c>
      <c r="Q56" s="53">
        <v>2</v>
      </c>
      <c r="R56" s="53" t="s">
        <v>297</v>
      </c>
      <c r="S56" s="53">
        <v>3</v>
      </c>
      <c r="T56" s="53" t="s">
        <v>298</v>
      </c>
      <c r="U56" s="53">
        <v>2</v>
      </c>
      <c r="V56" s="53" t="s">
        <v>299</v>
      </c>
      <c r="W56" s="53">
        <v>2</v>
      </c>
      <c r="X56" s="56" t="s">
        <v>300</v>
      </c>
      <c r="Y56" s="183">
        <f>SUM(C60:X60)</f>
        <v>35</v>
      </c>
      <c r="Z56" s="194">
        <v>35</v>
      </c>
      <c r="AA56" s="215" t="s">
        <v>32</v>
      </c>
      <c r="AB56" s="6"/>
    </row>
    <row r="57" spans="1:28" ht="15.75" customHeight="1" x14ac:dyDescent="0.15">
      <c r="A57" s="206"/>
      <c r="B57" s="208"/>
      <c r="C57" s="62"/>
      <c r="D57" s="59"/>
      <c r="E57" s="59"/>
      <c r="F57" s="59"/>
      <c r="G57" s="59"/>
      <c r="H57" s="59"/>
      <c r="I57" s="59"/>
      <c r="J57" s="59"/>
      <c r="K57" s="59"/>
      <c r="L57" s="59"/>
      <c r="M57" s="62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86"/>
      <c r="Y57" s="184"/>
      <c r="Z57" s="208"/>
      <c r="AA57" s="206"/>
      <c r="AB57" s="6"/>
    </row>
    <row r="58" spans="1:28" ht="15.75" customHeight="1" x14ac:dyDescent="0.15">
      <c r="A58" s="206"/>
      <c r="B58" s="208"/>
      <c r="C58" s="62"/>
      <c r="D58" s="59"/>
      <c r="E58" s="59"/>
      <c r="F58" s="59"/>
      <c r="G58" s="59"/>
      <c r="H58" s="59"/>
      <c r="I58" s="59"/>
      <c r="J58" s="59"/>
      <c r="K58" s="59"/>
      <c r="L58" s="59"/>
      <c r="M58" s="62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86"/>
      <c r="Y58" s="184"/>
      <c r="Z58" s="208"/>
      <c r="AA58" s="206"/>
      <c r="AB58" s="6"/>
    </row>
    <row r="59" spans="1:28" ht="15.75" customHeight="1" x14ac:dyDescent="0.15">
      <c r="A59" s="206"/>
      <c r="B59" s="208"/>
      <c r="C59" s="62"/>
      <c r="D59" s="59"/>
      <c r="E59" s="59"/>
      <c r="F59" s="59"/>
      <c r="G59" s="59"/>
      <c r="H59" s="59"/>
      <c r="I59" s="59"/>
      <c r="J59" s="59"/>
      <c r="K59" s="59"/>
      <c r="L59" s="59"/>
      <c r="M59" s="62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86"/>
      <c r="Y59" s="184"/>
      <c r="Z59" s="208"/>
      <c r="AA59" s="206"/>
      <c r="AB59" s="6"/>
    </row>
    <row r="60" spans="1:28" ht="15.75" customHeight="1" x14ac:dyDescent="0.15">
      <c r="A60" s="207"/>
      <c r="B60" s="195"/>
      <c r="C60" s="236">
        <f>SUM(C56:C59)</f>
        <v>3</v>
      </c>
      <c r="D60" s="237"/>
      <c r="E60" s="238">
        <f>SUM(E56:E59)</f>
        <v>4</v>
      </c>
      <c r="F60" s="237"/>
      <c r="G60" s="238">
        <f t="shared" ref="G60" si="58">SUM(G56:G59)</f>
        <v>4</v>
      </c>
      <c r="H60" s="237"/>
      <c r="I60" s="238">
        <f t="shared" ref="I60" si="59">SUM(I56:I59)</f>
        <v>4</v>
      </c>
      <c r="J60" s="237"/>
      <c r="K60" s="238">
        <f t="shared" ref="K60" si="60">SUM(K56:K59)</f>
        <v>4</v>
      </c>
      <c r="L60" s="237"/>
      <c r="M60" s="239">
        <f t="shared" ref="M60" si="61">SUM(M56:M59)</f>
        <v>4</v>
      </c>
      <c r="N60" s="237"/>
      <c r="O60" s="238">
        <f t="shared" ref="O60" si="62">SUM(O56:O59)</f>
        <v>3</v>
      </c>
      <c r="P60" s="237"/>
      <c r="Q60" s="238">
        <f t="shared" ref="Q60" si="63">SUM(Q56:Q59)</f>
        <v>2</v>
      </c>
      <c r="R60" s="237"/>
      <c r="S60" s="238">
        <f t="shared" ref="S60" si="64">SUM(S56:S59)</f>
        <v>3</v>
      </c>
      <c r="T60" s="237"/>
      <c r="U60" s="238">
        <f t="shared" ref="U60" si="65">SUM(U56:U59)</f>
        <v>2</v>
      </c>
      <c r="V60" s="237"/>
      <c r="W60" s="238">
        <f>SUM(W56:W59)</f>
        <v>2</v>
      </c>
      <c r="X60" s="237"/>
      <c r="Y60" s="185"/>
      <c r="Z60" s="195"/>
      <c r="AA60" s="207"/>
      <c r="AB60" s="6"/>
    </row>
    <row r="61" spans="1:28" ht="15.75" customHeight="1" x14ac:dyDescent="0.15">
      <c r="A61" s="215" t="s">
        <v>39</v>
      </c>
      <c r="B61" s="194">
        <v>35</v>
      </c>
      <c r="C61" s="92">
        <v>1</v>
      </c>
      <c r="D61" s="93" t="s">
        <v>468</v>
      </c>
      <c r="E61" s="94">
        <v>1</v>
      </c>
      <c r="F61" s="93" t="s">
        <v>469</v>
      </c>
      <c r="G61" s="94">
        <v>1</v>
      </c>
      <c r="H61" s="93" t="s">
        <v>470</v>
      </c>
      <c r="I61" s="94">
        <v>1</v>
      </c>
      <c r="J61" s="93" t="s">
        <v>471</v>
      </c>
      <c r="K61" s="94">
        <v>3</v>
      </c>
      <c r="L61" s="93" t="s">
        <v>682</v>
      </c>
      <c r="M61" s="94">
        <v>1</v>
      </c>
      <c r="N61" s="93" t="s">
        <v>472</v>
      </c>
      <c r="O61" s="94">
        <v>1</v>
      </c>
      <c r="P61" s="93" t="s">
        <v>473</v>
      </c>
      <c r="Q61" s="94">
        <v>1</v>
      </c>
      <c r="R61" s="93" t="s">
        <v>474</v>
      </c>
      <c r="S61" s="94">
        <v>1</v>
      </c>
      <c r="T61" s="93" t="s">
        <v>475</v>
      </c>
      <c r="U61" s="94">
        <v>2</v>
      </c>
      <c r="V61" s="93" t="s">
        <v>476</v>
      </c>
      <c r="W61" s="94">
        <v>1</v>
      </c>
      <c r="X61" s="95" t="s">
        <v>471</v>
      </c>
      <c r="Y61" s="183">
        <f>SUM(C65:X65)</f>
        <v>35</v>
      </c>
      <c r="Z61" s="194">
        <v>35</v>
      </c>
      <c r="AA61" s="215" t="s">
        <v>43</v>
      </c>
      <c r="AB61" s="6"/>
    </row>
    <row r="62" spans="1:28" ht="15.75" customHeight="1" x14ac:dyDescent="0.15">
      <c r="A62" s="206"/>
      <c r="B62" s="208"/>
      <c r="C62" s="96">
        <v>1</v>
      </c>
      <c r="D62" s="97" t="s">
        <v>477</v>
      </c>
      <c r="E62" s="98">
        <v>1</v>
      </c>
      <c r="F62" s="97" t="s">
        <v>818</v>
      </c>
      <c r="G62" s="98">
        <v>2</v>
      </c>
      <c r="H62" s="97" t="s">
        <v>474</v>
      </c>
      <c r="I62" s="98">
        <v>1</v>
      </c>
      <c r="J62" s="97" t="s">
        <v>478</v>
      </c>
      <c r="K62" s="98">
        <v>1</v>
      </c>
      <c r="L62" s="97" t="s">
        <v>479</v>
      </c>
      <c r="M62" s="98">
        <v>1</v>
      </c>
      <c r="N62" s="97" t="s">
        <v>480</v>
      </c>
      <c r="O62" s="98">
        <v>1</v>
      </c>
      <c r="P62" s="97" t="s">
        <v>699</v>
      </c>
      <c r="Q62" s="98">
        <v>1</v>
      </c>
      <c r="R62" s="97" t="s">
        <v>471</v>
      </c>
      <c r="S62" s="98">
        <v>1</v>
      </c>
      <c r="T62" s="97" t="s">
        <v>481</v>
      </c>
      <c r="U62" s="98">
        <v>2</v>
      </c>
      <c r="V62" s="97" t="s">
        <v>474</v>
      </c>
      <c r="W62" s="98">
        <v>1</v>
      </c>
      <c r="X62" s="99" t="s">
        <v>482</v>
      </c>
      <c r="Y62" s="184"/>
      <c r="Z62" s="208"/>
      <c r="AA62" s="206"/>
      <c r="AB62" s="6"/>
    </row>
    <row r="63" spans="1:28" ht="15.75" customHeight="1" x14ac:dyDescent="0.15">
      <c r="A63" s="206"/>
      <c r="B63" s="208"/>
      <c r="C63" s="96">
        <v>2</v>
      </c>
      <c r="D63" s="97" t="s">
        <v>483</v>
      </c>
      <c r="E63" s="98">
        <v>1</v>
      </c>
      <c r="F63" s="97" t="s">
        <v>484</v>
      </c>
      <c r="G63" s="98"/>
      <c r="H63" s="98"/>
      <c r="I63" s="98"/>
      <c r="J63" s="98"/>
      <c r="K63" s="98"/>
      <c r="L63" s="98"/>
      <c r="M63" s="98">
        <v>1</v>
      </c>
      <c r="N63" s="97" t="s">
        <v>485</v>
      </c>
      <c r="O63" s="98">
        <v>1</v>
      </c>
      <c r="P63" s="97" t="s">
        <v>486</v>
      </c>
      <c r="Q63" s="98">
        <v>1</v>
      </c>
      <c r="R63" s="97" t="s">
        <v>487</v>
      </c>
      <c r="S63" s="98">
        <v>1</v>
      </c>
      <c r="T63" s="251" t="s">
        <v>488</v>
      </c>
      <c r="U63" s="98"/>
      <c r="V63" s="98"/>
      <c r="W63" s="98">
        <v>1</v>
      </c>
      <c r="X63" s="99" t="s">
        <v>489</v>
      </c>
      <c r="Y63" s="184"/>
      <c r="Z63" s="208"/>
      <c r="AA63" s="206"/>
      <c r="AB63" s="6"/>
    </row>
    <row r="64" spans="1:28" ht="15.75" customHeight="1" x14ac:dyDescent="0.15">
      <c r="A64" s="206"/>
      <c r="B64" s="208"/>
      <c r="C64" s="64"/>
      <c r="D64" s="66"/>
      <c r="E64" s="66"/>
      <c r="F64" s="66"/>
      <c r="G64" s="66"/>
      <c r="H64" s="66"/>
      <c r="I64" s="66"/>
      <c r="J64" s="66"/>
      <c r="K64" s="66"/>
      <c r="L64" s="66"/>
      <c r="M64" s="64"/>
      <c r="N64" s="66"/>
      <c r="O64" s="66"/>
      <c r="P64" s="66"/>
      <c r="Q64" s="66"/>
      <c r="R64" s="66"/>
      <c r="S64" s="66"/>
      <c r="T64" s="252"/>
      <c r="U64" s="66"/>
      <c r="V64" s="66"/>
      <c r="W64" s="66"/>
      <c r="X64" s="67"/>
      <c r="Y64" s="184"/>
      <c r="Z64" s="208"/>
      <c r="AA64" s="206"/>
      <c r="AB64" s="6"/>
    </row>
    <row r="65" spans="1:28" ht="15.75" customHeight="1" x14ac:dyDescent="0.15">
      <c r="A65" s="199"/>
      <c r="B65" s="195"/>
      <c r="C65" s="236">
        <f>SUM(C61:C64)</f>
        <v>4</v>
      </c>
      <c r="D65" s="237"/>
      <c r="E65" s="238">
        <f>SUM(E61:E64)</f>
        <v>3</v>
      </c>
      <c r="F65" s="237"/>
      <c r="G65" s="238">
        <f t="shared" ref="G65" si="66">SUM(G61:G64)</f>
        <v>3</v>
      </c>
      <c r="H65" s="237"/>
      <c r="I65" s="238">
        <f t="shared" ref="I65" si="67">SUM(I61:I64)</f>
        <v>2</v>
      </c>
      <c r="J65" s="237"/>
      <c r="K65" s="238">
        <f t="shared" ref="K65" si="68">SUM(K61:K64)</f>
        <v>4</v>
      </c>
      <c r="L65" s="237"/>
      <c r="M65" s="239">
        <f t="shared" ref="M65" si="69">SUM(M61:M64)</f>
        <v>3</v>
      </c>
      <c r="N65" s="237"/>
      <c r="O65" s="238">
        <f t="shared" ref="O65" si="70">SUM(O61:O64)</f>
        <v>3</v>
      </c>
      <c r="P65" s="237"/>
      <c r="Q65" s="238">
        <f t="shared" ref="Q65" si="71">SUM(Q61:Q64)</f>
        <v>3</v>
      </c>
      <c r="R65" s="237"/>
      <c r="S65" s="238">
        <f t="shared" ref="S65" si="72">SUM(S61:S64)</f>
        <v>3</v>
      </c>
      <c r="T65" s="237"/>
      <c r="U65" s="238">
        <f t="shared" ref="U65" si="73">SUM(U61:U64)</f>
        <v>4</v>
      </c>
      <c r="V65" s="237"/>
      <c r="W65" s="238">
        <f>SUM(W61:W64)</f>
        <v>3</v>
      </c>
      <c r="X65" s="237"/>
      <c r="Y65" s="185"/>
      <c r="Z65" s="195"/>
      <c r="AA65" s="199"/>
      <c r="AB65" s="6"/>
    </row>
    <row r="66" spans="1:28" ht="15.75" customHeight="1" x14ac:dyDescent="0.15">
      <c r="A66" s="20" t="s">
        <v>33</v>
      </c>
      <c r="B66" s="217"/>
      <c r="C66" s="57"/>
      <c r="D66" s="240"/>
      <c r="E66" s="53"/>
      <c r="F66" s="240"/>
      <c r="G66" s="53"/>
      <c r="H66" s="240"/>
      <c r="I66" s="53"/>
      <c r="J66" s="240"/>
      <c r="K66" s="53"/>
      <c r="L66" s="240"/>
      <c r="M66" s="57"/>
      <c r="N66" s="240"/>
      <c r="O66" s="53"/>
      <c r="P66" s="240"/>
      <c r="Q66" s="53"/>
      <c r="R66" s="240"/>
      <c r="S66" s="53"/>
      <c r="T66" s="240"/>
      <c r="U66" s="53"/>
      <c r="V66" s="240"/>
      <c r="W66" s="53"/>
      <c r="X66" s="240"/>
      <c r="Y66" s="183">
        <f>SUM(C69:X69)</f>
        <v>0</v>
      </c>
      <c r="Z66" s="217"/>
      <c r="AA66" s="20" t="s">
        <v>33</v>
      </c>
      <c r="AB66" s="6"/>
    </row>
    <row r="67" spans="1:28" ht="15.75" customHeight="1" x14ac:dyDescent="0.15">
      <c r="A67" s="21" t="s">
        <v>34</v>
      </c>
      <c r="B67" s="218"/>
      <c r="C67" s="62"/>
      <c r="D67" s="241"/>
      <c r="E67" s="59"/>
      <c r="F67" s="241"/>
      <c r="G67" s="59"/>
      <c r="H67" s="241"/>
      <c r="I67" s="59"/>
      <c r="J67" s="241"/>
      <c r="K67" s="59"/>
      <c r="L67" s="241"/>
      <c r="M67" s="62"/>
      <c r="N67" s="241"/>
      <c r="O67" s="59"/>
      <c r="P67" s="241"/>
      <c r="Q67" s="59"/>
      <c r="R67" s="241"/>
      <c r="S67" s="59"/>
      <c r="T67" s="241"/>
      <c r="U67" s="59"/>
      <c r="V67" s="241"/>
      <c r="W67" s="59"/>
      <c r="X67" s="241"/>
      <c r="Y67" s="184"/>
      <c r="Z67" s="218"/>
      <c r="AA67" s="44" t="s">
        <v>34</v>
      </c>
      <c r="AB67" s="6"/>
    </row>
    <row r="68" spans="1:28" ht="15.75" customHeight="1" x14ac:dyDescent="0.15">
      <c r="A68" s="21" t="s">
        <v>35</v>
      </c>
      <c r="B68" s="218"/>
      <c r="C68" s="62"/>
      <c r="D68" s="242"/>
      <c r="E68" s="59"/>
      <c r="F68" s="242"/>
      <c r="G68" s="59"/>
      <c r="H68" s="242"/>
      <c r="I68" s="59"/>
      <c r="J68" s="242"/>
      <c r="K68" s="59"/>
      <c r="L68" s="242"/>
      <c r="M68" s="62"/>
      <c r="N68" s="242"/>
      <c r="O68" s="59"/>
      <c r="P68" s="242"/>
      <c r="Q68" s="59"/>
      <c r="R68" s="242"/>
      <c r="S68" s="59"/>
      <c r="T68" s="242"/>
      <c r="U68" s="59"/>
      <c r="V68" s="242"/>
      <c r="W68" s="59"/>
      <c r="X68" s="242"/>
      <c r="Y68" s="184"/>
      <c r="Z68" s="218"/>
      <c r="AA68" s="44" t="s">
        <v>35</v>
      </c>
      <c r="AB68" s="6"/>
    </row>
    <row r="69" spans="1:28" ht="15.75" customHeight="1" x14ac:dyDescent="0.15">
      <c r="A69" s="22"/>
      <c r="B69" s="219"/>
      <c r="C69" s="236">
        <f>SUM(C66:C68)</f>
        <v>0</v>
      </c>
      <c r="D69" s="237"/>
      <c r="E69" s="238">
        <f>SUM(E66:E68)</f>
        <v>0</v>
      </c>
      <c r="F69" s="237"/>
      <c r="G69" s="238">
        <f>SUM(G66:G68)</f>
        <v>0</v>
      </c>
      <c r="H69" s="237"/>
      <c r="I69" s="238">
        <f>SUM(I66:I68)</f>
        <v>0</v>
      </c>
      <c r="J69" s="237"/>
      <c r="K69" s="238">
        <f>SUM(K66:K68)</f>
        <v>0</v>
      </c>
      <c r="L69" s="237"/>
      <c r="M69" s="239">
        <f>SUM(M66:M68)</f>
        <v>0</v>
      </c>
      <c r="N69" s="237"/>
      <c r="O69" s="238">
        <f>SUM(O66:O68)</f>
        <v>0</v>
      </c>
      <c r="P69" s="237"/>
      <c r="Q69" s="238">
        <f>SUM(Q66:Q68)</f>
        <v>0</v>
      </c>
      <c r="R69" s="237"/>
      <c r="S69" s="238">
        <f>SUM(S66:S68)</f>
        <v>0</v>
      </c>
      <c r="T69" s="237"/>
      <c r="U69" s="238">
        <f>SUM(U66:U68)</f>
        <v>0</v>
      </c>
      <c r="V69" s="237"/>
      <c r="W69" s="238">
        <f>SUM(W66:W68)</f>
        <v>0</v>
      </c>
      <c r="X69" s="237"/>
      <c r="Y69" s="185"/>
      <c r="Z69" s="219"/>
      <c r="AA69" s="43"/>
      <c r="AB69" s="6"/>
    </row>
    <row r="70" spans="1:28" ht="15.75" customHeight="1" x14ac:dyDescent="0.15">
      <c r="A70" s="205" t="s">
        <v>10</v>
      </c>
      <c r="B70" s="194">
        <v>35</v>
      </c>
      <c r="C70" s="57">
        <v>2</v>
      </c>
      <c r="D70" s="53" t="s">
        <v>646</v>
      </c>
      <c r="E70" s="53">
        <v>2</v>
      </c>
      <c r="F70" s="53" t="s">
        <v>646</v>
      </c>
      <c r="G70" s="53">
        <v>4</v>
      </c>
      <c r="H70" s="53" t="s">
        <v>646</v>
      </c>
      <c r="I70" s="53">
        <v>2</v>
      </c>
      <c r="J70" s="53" t="s">
        <v>690</v>
      </c>
      <c r="K70" s="53">
        <v>3</v>
      </c>
      <c r="L70" s="53" t="s">
        <v>689</v>
      </c>
      <c r="M70" s="57">
        <v>4</v>
      </c>
      <c r="N70" s="53" t="s">
        <v>689</v>
      </c>
      <c r="O70" s="53">
        <v>2</v>
      </c>
      <c r="P70" s="53" t="s">
        <v>689</v>
      </c>
      <c r="Q70" s="53">
        <v>2</v>
      </c>
      <c r="R70" s="53" t="s">
        <v>216</v>
      </c>
      <c r="S70" s="53">
        <v>3</v>
      </c>
      <c r="T70" s="139" t="s">
        <v>600</v>
      </c>
      <c r="U70" s="53">
        <v>4</v>
      </c>
      <c r="V70" s="139" t="s">
        <v>601</v>
      </c>
      <c r="W70" s="53">
        <v>2</v>
      </c>
      <c r="X70" s="142" t="s">
        <v>600</v>
      </c>
      <c r="Y70" s="183">
        <f>SUM(C73:X73)</f>
        <v>35</v>
      </c>
      <c r="Z70" s="194">
        <v>35</v>
      </c>
      <c r="AA70" s="205" t="s">
        <v>10</v>
      </c>
      <c r="AB70" s="6"/>
    </row>
    <row r="71" spans="1:28" ht="15.75" customHeight="1" x14ac:dyDescent="0.15">
      <c r="A71" s="206"/>
      <c r="B71" s="208"/>
      <c r="C71" s="62"/>
      <c r="D71" s="59"/>
      <c r="E71" s="59"/>
      <c r="F71" s="59"/>
      <c r="G71" s="59"/>
      <c r="H71" s="59"/>
      <c r="I71" s="59">
        <v>2</v>
      </c>
      <c r="J71" s="59" t="s">
        <v>647</v>
      </c>
      <c r="K71" s="59"/>
      <c r="L71" s="59"/>
      <c r="M71" s="62"/>
      <c r="N71" s="59"/>
      <c r="O71" s="59">
        <v>2</v>
      </c>
      <c r="P71" s="59" t="s">
        <v>216</v>
      </c>
      <c r="Q71" s="59"/>
      <c r="R71" s="59"/>
      <c r="S71" s="59"/>
      <c r="T71" s="59"/>
      <c r="U71" s="59"/>
      <c r="V71" s="59"/>
      <c r="W71" s="59">
        <v>1</v>
      </c>
      <c r="X71" s="59" t="s">
        <v>216</v>
      </c>
      <c r="Y71" s="184"/>
      <c r="Z71" s="208"/>
      <c r="AA71" s="206"/>
      <c r="AB71" s="6"/>
    </row>
    <row r="72" spans="1:28" ht="15.75" customHeight="1" x14ac:dyDescent="0.15">
      <c r="A72" s="206"/>
      <c r="B72" s="208"/>
      <c r="C72" s="62"/>
      <c r="D72" s="59"/>
      <c r="E72" s="59"/>
      <c r="F72" s="59"/>
      <c r="G72" s="59"/>
      <c r="H72" s="59"/>
      <c r="I72" s="59"/>
      <c r="J72" s="59"/>
      <c r="K72" s="59"/>
      <c r="L72" s="59"/>
      <c r="M72" s="62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86"/>
      <c r="Y72" s="184"/>
      <c r="Z72" s="208"/>
      <c r="AA72" s="206"/>
      <c r="AB72" s="6"/>
    </row>
    <row r="73" spans="1:28" ht="15.75" customHeight="1" x14ac:dyDescent="0.15">
      <c r="A73" s="207"/>
      <c r="B73" s="195"/>
      <c r="C73" s="236">
        <f>SUM(C70:C72)</f>
        <v>2</v>
      </c>
      <c r="D73" s="237"/>
      <c r="E73" s="238">
        <f>SUM(E70:E72)</f>
        <v>2</v>
      </c>
      <c r="F73" s="237"/>
      <c r="G73" s="238">
        <f t="shared" ref="G73" si="74">SUM(G70:G72)</f>
        <v>4</v>
      </c>
      <c r="H73" s="237"/>
      <c r="I73" s="238">
        <f t="shared" ref="I73" si="75">SUM(I70:I72)</f>
        <v>4</v>
      </c>
      <c r="J73" s="237"/>
      <c r="K73" s="238">
        <f t="shared" ref="K73" si="76">SUM(K70:K72)</f>
        <v>3</v>
      </c>
      <c r="L73" s="237"/>
      <c r="M73" s="239">
        <f t="shared" ref="M73" si="77">SUM(M70:M72)</f>
        <v>4</v>
      </c>
      <c r="N73" s="237"/>
      <c r="O73" s="238">
        <f t="shared" ref="O73" si="78">SUM(O70:O72)</f>
        <v>4</v>
      </c>
      <c r="P73" s="237"/>
      <c r="Q73" s="238">
        <f t="shared" ref="Q73" si="79">SUM(Q70:Q72)</f>
        <v>2</v>
      </c>
      <c r="R73" s="237"/>
      <c r="S73" s="238">
        <f t="shared" ref="S73" si="80">SUM(S70:S72)</f>
        <v>3</v>
      </c>
      <c r="T73" s="237"/>
      <c r="U73" s="238">
        <f t="shared" ref="U73" si="81">SUM(U70:U72)</f>
        <v>4</v>
      </c>
      <c r="V73" s="237"/>
      <c r="W73" s="238">
        <f>SUM(W70:W72)</f>
        <v>3</v>
      </c>
      <c r="X73" s="237"/>
      <c r="Y73" s="185"/>
      <c r="Z73" s="195"/>
      <c r="AA73" s="207"/>
      <c r="AB73" s="6"/>
    </row>
    <row r="74" spans="1:28" s="3" customFormat="1" x14ac:dyDescent="0.15">
      <c r="A74" s="196" t="s">
        <v>11</v>
      </c>
      <c r="B74" s="220">
        <v>12</v>
      </c>
      <c r="C74" s="55">
        <v>1</v>
      </c>
      <c r="D74" s="53" t="s">
        <v>593</v>
      </c>
      <c r="E74" s="53">
        <v>1</v>
      </c>
      <c r="F74" s="53" t="s">
        <v>594</v>
      </c>
      <c r="G74" s="53">
        <v>1</v>
      </c>
      <c r="H74" s="53" t="s">
        <v>595</v>
      </c>
      <c r="I74" s="53">
        <v>1</v>
      </c>
      <c r="J74" s="53" t="s">
        <v>596</v>
      </c>
      <c r="K74" s="53">
        <v>2</v>
      </c>
      <c r="L74" s="53" t="s">
        <v>597</v>
      </c>
      <c r="M74" s="57">
        <v>2</v>
      </c>
      <c r="N74" s="53" t="s">
        <v>598</v>
      </c>
      <c r="O74" s="53">
        <v>1</v>
      </c>
      <c r="P74" s="53" t="s">
        <v>598</v>
      </c>
      <c r="Q74" s="53">
        <v>1</v>
      </c>
      <c r="R74" s="53" t="s">
        <v>590</v>
      </c>
      <c r="S74" s="53">
        <v>1</v>
      </c>
      <c r="T74" s="53" t="s">
        <v>599</v>
      </c>
      <c r="U74" s="53">
        <v>1</v>
      </c>
      <c r="V74" s="53" t="s">
        <v>599</v>
      </c>
      <c r="W74" s="53">
        <v>1</v>
      </c>
      <c r="X74" s="56" t="s">
        <v>590</v>
      </c>
      <c r="Y74" s="194">
        <f>SUM(C77:X77)</f>
        <v>13</v>
      </c>
      <c r="Z74" s="220">
        <v>12</v>
      </c>
      <c r="AA74" s="196" t="s">
        <v>11</v>
      </c>
      <c r="AB74" s="6"/>
    </row>
    <row r="75" spans="1:28" s="3" customFormat="1" x14ac:dyDescent="0.15">
      <c r="A75" s="200"/>
      <c r="B75" s="220"/>
      <c r="C75" s="61"/>
      <c r="D75" s="59"/>
      <c r="E75" s="59"/>
      <c r="F75" s="59"/>
      <c r="G75" s="59"/>
      <c r="H75" s="59"/>
      <c r="I75" s="59"/>
      <c r="J75" s="59"/>
      <c r="K75" s="59"/>
      <c r="L75" s="59"/>
      <c r="M75" s="62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86"/>
      <c r="Y75" s="208"/>
      <c r="Z75" s="220"/>
      <c r="AA75" s="200"/>
      <c r="AB75" s="6"/>
    </row>
    <row r="76" spans="1:28" s="3" customFormat="1" x14ac:dyDescent="0.15">
      <c r="A76" s="200"/>
      <c r="B76" s="220"/>
      <c r="C76" s="61"/>
      <c r="D76" s="59"/>
      <c r="E76" s="59"/>
      <c r="F76" s="59"/>
      <c r="G76" s="59"/>
      <c r="H76" s="59"/>
      <c r="I76" s="59"/>
      <c r="J76" s="59"/>
      <c r="K76" s="59"/>
      <c r="L76" s="59"/>
      <c r="M76" s="62"/>
      <c r="N76" s="59"/>
      <c r="O76" s="59"/>
      <c r="P76" s="59"/>
      <c r="Q76" s="59"/>
      <c r="R76" s="59"/>
      <c r="S76" s="100"/>
      <c r="T76" s="101" t="s">
        <v>557</v>
      </c>
      <c r="U76" s="100"/>
      <c r="V76" s="101" t="s">
        <v>556</v>
      </c>
      <c r="W76" s="100"/>
      <c r="X76" s="102" t="s">
        <v>556</v>
      </c>
      <c r="Y76" s="208"/>
      <c r="Z76" s="220"/>
      <c r="AA76" s="200"/>
      <c r="AB76" s="6"/>
    </row>
    <row r="77" spans="1:28" s="3" customFormat="1" x14ac:dyDescent="0.15">
      <c r="A77" s="210"/>
      <c r="B77" s="183"/>
      <c r="C77" s="249">
        <f>SUM(C74:C76)</f>
        <v>1</v>
      </c>
      <c r="D77" s="228"/>
      <c r="E77" s="227">
        <f>SUM(E74:E76)</f>
        <v>1</v>
      </c>
      <c r="F77" s="228"/>
      <c r="G77" s="227">
        <f t="shared" ref="G77" si="82">SUM(G74:G76)</f>
        <v>1</v>
      </c>
      <c r="H77" s="228"/>
      <c r="I77" s="227">
        <f t="shared" ref="I77" si="83">SUM(I74:I76)</f>
        <v>1</v>
      </c>
      <c r="J77" s="228"/>
      <c r="K77" s="227">
        <f t="shared" ref="K77" si="84">SUM(K74:K76)</f>
        <v>2</v>
      </c>
      <c r="L77" s="228"/>
      <c r="M77" s="227">
        <f t="shared" ref="M77" si="85">SUM(M74:M76)</f>
        <v>2</v>
      </c>
      <c r="N77" s="228"/>
      <c r="O77" s="227">
        <f t="shared" ref="O77" si="86">SUM(O74:O76)</f>
        <v>1</v>
      </c>
      <c r="P77" s="228"/>
      <c r="Q77" s="227">
        <f t="shared" ref="Q77" si="87">SUM(Q74:Q76)</f>
        <v>1</v>
      </c>
      <c r="R77" s="228"/>
      <c r="S77" s="227">
        <f t="shared" ref="S77" si="88">SUM(S74:S76)</f>
        <v>1</v>
      </c>
      <c r="T77" s="228"/>
      <c r="U77" s="227">
        <f t="shared" ref="U77" si="89">SUM(U74:U76)</f>
        <v>1</v>
      </c>
      <c r="V77" s="228"/>
      <c r="W77" s="227">
        <f>SUM(W74:W76)</f>
        <v>1</v>
      </c>
      <c r="X77" s="229"/>
      <c r="Y77" s="221"/>
      <c r="Z77" s="220"/>
      <c r="AA77" s="197"/>
      <c r="AB77" s="6"/>
    </row>
    <row r="78" spans="1:28" s="3" customFormat="1" x14ac:dyDescent="0.15">
      <c r="A78" s="199" t="s">
        <v>36</v>
      </c>
      <c r="B78" s="30">
        <v>23</v>
      </c>
      <c r="C78" s="103"/>
      <c r="D78" s="101" t="s">
        <v>429</v>
      </c>
      <c r="E78" s="100"/>
      <c r="F78" s="101" t="s">
        <v>430</v>
      </c>
      <c r="G78" s="100"/>
      <c r="H78" s="101" t="s">
        <v>431</v>
      </c>
      <c r="I78" s="100"/>
      <c r="J78" s="101" t="s">
        <v>445</v>
      </c>
      <c r="K78" s="100"/>
      <c r="L78" s="101" t="s">
        <v>442</v>
      </c>
      <c r="M78" s="100"/>
      <c r="N78" s="101" t="s">
        <v>443</v>
      </c>
      <c r="O78" s="100"/>
      <c r="P78" s="101" t="s">
        <v>443</v>
      </c>
      <c r="Q78" s="100"/>
      <c r="R78" s="101" t="s">
        <v>444</v>
      </c>
      <c r="S78" s="100"/>
      <c r="T78" s="101"/>
      <c r="U78" s="100"/>
      <c r="V78" s="101"/>
      <c r="W78" s="100"/>
      <c r="X78" s="102"/>
      <c r="Y78" s="201">
        <f>SUM(C80:X80)</f>
        <v>23</v>
      </c>
      <c r="Z78" s="204">
        <v>23</v>
      </c>
      <c r="AA78" s="196" t="s">
        <v>36</v>
      </c>
      <c r="AB78" s="6"/>
    </row>
    <row r="79" spans="1:28" s="3" customFormat="1" x14ac:dyDescent="0.15">
      <c r="A79" s="200"/>
      <c r="B79" s="33" t="s">
        <v>38</v>
      </c>
      <c r="C79" s="104">
        <v>5</v>
      </c>
      <c r="D79" s="105">
        <f>B80*C79</f>
        <v>75</v>
      </c>
      <c r="E79" s="106">
        <v>7</v>
      </c>
      <c r="F79" s="105">
        <f>B80*E79</f>
        <v>105</v>
      </c>
      <c r="G79" s="106">
        <v>7</v>
      </c>
      <c r="H79" s="105">
        <f>B80*G79</f>
        <v>105</v>
      </c>
      <c r="I79" s="106">
        <v>6</v>
      </c>
      <c r="J79" s="105">
        <f>B80*I79</f>
        <v>90</v>
      </c>
      <c r="K79" s="106">
        <v>7</v>
      </c>
      <c r="L79" s="105">
        <f>B80*K79</f>
        <v>105</v>
      </c>
      <c r="M79" s="106">
        <v>9</v>
      </c>
      <c r="N79" s="105">
        <f>B80*M79</f>
        <v>135</v>
      </c>
      <c r="O79" s="106">
        <v>6</v>
      </c>
      <c r="P79" s="105">
        <f>B80*O79</f>
        <v>90</v>
      </c>
      <c r="Q79" s="106">
        <v>6</v>
      </c>
      <c r="R79" s="105">
        <f>B80*Q79</f>
        <v>90</v>
      </c>
      <c r="S79" s="106">
        <v>7</v>
      </c>
      <c r="T79" s="105">
        <f>B80*S79</f>
        <v>105</v>
      </c>
      <c r="U79" s="106">
        <v>7</v>
      </c>
      <c r="V79" s="105">
        <f>B80*U79</f>
        <v>105</v>
      </c>
      <c r="W79" s="106">
        <v>2</v>
      </c>
      <c r="X79" s="107">
        <f>B80*W79</f>
        <v>30</v>
      </c>
      <c r="Y79" s="202"/>
      <c r="Z79" s="202"/>
      <c r="AA79" s="200"/>
      <c r="AB79" s="6"/>
    </row>
    <row r="80" spans="1:28" s="3" customFormat="1" x14ac:dyDescent="0.15">
      <c r="A80" s="197"/>
      <c r="B80" s="32">
        <v>15</v>
      </c>
      <c r="C80" s="250">
        <f>D79/45</f>
        <v>1.6666666666666667</v>
      </c>
      <c r="D80" s="232"/>
      <c r="E80" s="230">
        <f>F79/45</f>
        <v>2.3333333333333335</v>
      </c>
      <c r="F80" s="232"/>
      <c r="G80" s="230">
        <f>H79/45</f>
        <v>2.3333333333333335</v>
      </c>
      <c r="H80" s="231"/>
      <c r="I80" s="232">
        <f>J79/45</f>
        <v>2</v>
      </c>
      <c r="J80" s="232"/>
      <c r="K80" s="232">
        <f>L79/45</f>
        <v>2.3333333333333335</v>
      </c>
      <c r="L80" s="232"/>
      <c r="M80" s="230">
        <f>N79/45</f>
        <v>3</v>
      </c>
      <c r="N80" s="231"/>
      <c r="O80" s="232">
        <f>P79/45</f>
        <v>2</v>
      </c>
      <c r="P80" s="232"/>
      <c r="Q80" s="230">
        <f>R79/45</f>
        <v>2</v>
      </c>
      <c r="R80" s="231"/>
      <c r="S80" s="232">
        <f>T79/45</f>
        <v>2.3333333333333335</v>
      </c>
      <c r="T80" s="232"/>
      <c r="U80" s="230">
        <f>V79/45</f>
        <v>2.3333333333333335</v>
      </c>
      <c r="V80" s="231"/>
      <c r="W80" s="232">
        <f>X79/45</f>
        <v>0.66666666666666663</v>
      </c>
      <c r="X80" s="231"/>
      <c r="Y80" s="203"/>
      <c r="Z80" s="203"/>
      <c r="AA80" s="197"/>
      <c r="AB80" s="6"/>
    </row>
    <row r="81" spans="1:28" ht="15.75" customHeight="1" x14ac:dyDescent="0.15">
      <c r="A81" s="196" t="s">
        <v>28</v>
      </c>
      <c r="B81" s="217"/>
      <c r="C81" s="57"/>
      <c r="D81" s="53"/>
      <c r="E81" s="53"/>
      <c r="F81" s="53"/>
      <c r="G81" s="53"/>
      <c r="H81" s="53"/>
      <c r="I81" s="53"/>
      <c r="J81" s="53"/>
      <c r="K81" s="53"/>
      <c r="L81" s="53"/>
      <c r="M81" s="57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6"/>
      <c r="Y81" s="194">
        <f>SUM(C85:X85)</f>
        <v>0</v>
      </c>
      <c r="Z81" s="217"/>
      <c r="AA81" s="196" t="s">
        <v>28</v>
      </c>
      <c r="AB81" s="6"/>
    </row>
    <row r="82" spans="1:28" ht="15.75" customHeight="1" x14ac:dyDescent="0.15">
      <c r="A82" s="200"/>
      <c r="B82" s="218"/>
      <c r="C82" s="62"/>
      <c r="D82" s="59"/>
      <c r="E82" s="59"/>
      <c r="F82" s="59"/>
      <c r="G82" s="59"/>
      <c r="H82" s="59"/>
      <c r="I82" s="59"/>
      <c r="J82" s="59"/>
      <c r="K82" s="59"/>
      <c r="L82" s="59"/>
      <c r="M82" s="62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86"/>
      <c r="Y82" s="208"/>
      <c r="Z82" s="218"/>
      <c r="AA82" s="200"/>
      <c r="AB82" s="6"/>
    </row>
    <row r="83" spans="1:28" ht="4.5" customHeight="1" x14ac:dyDescent="0.15">
      <c r="A83" s="200"/>
      <c r="B83" s="218"/>
      <c r="C83" s="62"/>
      <c r="D83" s="59"/>
      <c r="E83" s="59"/>
      <c r="F83" s="59"/>
      <c r="G83" s="59"/>
      <c r="H83" s="59"/>
      <c r="I83" s="59"/>
      <c r="J83" s="59"/>
      <c r="K83" s="59"/>
      <c r="L83" s="59"/>
      <c r="M83" s="62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86"/>
      <c r="Y83" s="208"/>
      <c r="Z83" s="218"/>
      <c r="AA83" s="200"/>
      <c r="AB83" s="6"/>
    </row>
    <row r="84" spans="1:28" ht="15.75" customHeight="1" x14ac:dyDescent="0.15">
      <c r="A84" s="200"/>
      <c r="B84" s="218"/>
      <c r="C84" s="62"/>
      <c r="D84" s="59"/>
      <c r="E84" s="59"/>
      <c r="F84" s="59"/>
      <c r="G84" s="59"/>
      <c r="H84" s="59"/>
      <c r="I84" s="59"/>
      <c r="J84" s="59"/>
      <c r="K84" s="59"/>
      <c r="L84" s="59"/>
      <c r="M84" s="62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86"/>
      <c r="Y84" s="208"/>
      <c r="Z84" s="218"/>
      <c r="AA84" s="200"/>
      <c r="AB84" s="6"/>
    </row>
    <row r="85" spans="1:28" ht="15.75" customHeight="1" x14ac:dyDescent="0.15">
      <c r="A85" s="197"/>
      <c r="B85" s="219"/>
      <c r="C85" s="216">
        <f>SUM(C81:C84)</f>
        <v>0</v>
      </c>
      <c r="D85" s="187"/>
      <c r="E85" s="186">
        <f>SUM(E81:E84)</f>
        <v>0</v>
      </c>
      <c r="F85" s="187"/>
      <c r="G85" s="186">
        <f>SUM(G81:G84)</f>
        <v>0</v>
      </c>
      <c r="H85" s="187"/>
      <c r="I85" s="186">
        <f>SUM(I81:I84)</f>
        <v>0</v>
      </c>
      <c r="J85" s="187"/>
      <c r="K85" s="186">
        <f>SUM(K81:K84)</f>
        <v>0</v>
      </c>
      <c r="L85" s="187"/>
      <c r="M85" s="186">
        <f>SUM(M81:M84)</f>
        <v>0</v>
      </c>
      <c r="N85" s="187"/>
      <c r="O85" s="186">
        <f>SUM(O81:O84)</f>
        <v>0</v>
      </c>
      <c r="P85" s="187"/>
      <c r="Q85" s="186">
        <f>SUM(Q81:Q84)</f>
        <v>0</v>
      </c>
      <c r="R85" s="187"/>
      <c r="S85" s="186">
        <f>SUM(S81:S84)</f>
        <v>0</v>
      </c>
      <c r="T85" s="187"/>
      <c r="U85" s="186">
        <f>SUM(U81:U84)</f>
        <v>0</v>
      </c>
      <c r="V85" s="187"/>
      <c r="W85" s="186">
        <f>SUM(W81:W84)</f>
        <v>0</v>
      </c>
      <c r="X85" s="226"/>
      <c r="Y85" s="195"/>
      <c r="Z85" s="219"/>
      <c r="AA85" s="197"/>
      <c r="AB85" s="6"/>
    </row>
    <row r="86" spans="1:28" x14ac:dyDescent="0.15">
      <c r="A86" s="24"/>
      <c r="B86" s="42">
        <v>980</v>
      </c>
      <c r="C86" s="225">
        <f>C13+C17+C22+C27+C32+C37+C42+C47+C50+C55+C60+C65+C73+C77+C80+C85</f>
        <v>78.666666666666671</v>
      </c>
      <c r="D86" s="187"/>
      <c r="E86" s="225">
        <f t="shared" ref="E86" si="90">E13+E17+E22+E27+E32+E37+E42+E47+E50+E55+E60+E65+E73+E77+E80+E85</f>
        <v>98.333333333333329</v>
      </c>
      <c r="F86" s="187"/>
      <c r="G86" s="225">
        <f t="shared" ref="G86" si="91">G13+G17+G22+G27+G32+G37+G42+G47+G50+G55+G60+G65+G73+G77+G80+G85</f>
        <v>99.333333333333329</v>
      </c>
      <c r="H86" s="187"/>
      <c r="I86" s="225">
        <f t="shared" ref="I86" si="92">I13+I17+I22+I27+I32+I37+I42+I47+I50+I55+I60+I65+I73+I77+I80+I85</f>
        <v>84</v>
      </c>
      <c r="J86" s="187"/>
      <c r="K86" s="225">
        <f t="shared" ref="K86" si="93">K13+K17+K22+K27+K32+K37+K42+K47+K50+K55+K60+K65+K73+K77+K80+K85</f>
        <v>97.333333333333329</v>
      </c>
      <c r="L86" s="187"/>
      <c r="M86" s="225">
        <f t="shared" ref="M86" si="94">M13+M17+M22+M27+M32+M37+M42+M47+M50+M55+M60+M65+M73+M77+M80+M85</f>
        <v>103</v>
      </c>
      <c r="N86" s="187"/>
      <c r="O86" s="225">
        <f t="shared" ref="O86" si="95">O13+O17+O22+O27+O32+O37+O42+O47+O50+O55+O60+O65+O73+O77+O80+O85</f>
        <v>98</v>
      </c>
      <c r="P86" s="187"/>
      <c r="Q86" s="225">
        <f t="shared" ref="Q86" si="96">Q13+Q17+Q22+Q27+Q32+Q37+Q42+Q47+Q50+Q55+Q60+Q65+Q73+Q77+Q80+Q85</f>
        <v>87</v>
      </c>
      <c r="R86" s="187"/>
      <c r="S86" s="225">
        <f t="shared" ref="S86" si="97">S13+S17+S22+S27+S32+S37+S42+S47+S50+S55+S60+S65+S73+S77+S80+S85</f>
        <v>82.333333333333329</v>
      </c>
      <c r="T86" s="187"/>
      <c r="U86" s="225">
        <f t="shared" ref="U86" si="98">U13+U17+U22+U27+U32+U37+U42+U47+U50+U55+U60+U65+U73+U77+U80+U85</f>
        <v>92.333333333333329</v>
      </c>
      <c r="V86" s="187"/>
      <c r="W86" s="225">
        <f t="shared" ref="W86" si="99">W13+W17+W22+W27+W32+W37+W42+W47+W50+W55+W60+W65+W73+W77+W80+W85</f>
        <v>60.666666666666664</v>
      </c>
      <c r="X86" s="187"/>
      <c r="Y86" s="45">
        <f>SUM(Y5:Y85)</f>
        <v>981</v>
      </c>
      <c r="Z86" s="25">
        <v>980</v>
      </c>
      <c r="AA86" s="26" t="s">
        <v>31</v>
      </c>
      <c r="AB86" s="6"/>
    </row>
  </sheetData>
  <mergeCells count="306">
    <mergeCell ref="A78:A80"/>
    <mergeCell ref="Z78:Z80"/>
    <mergeCell ref="AA78:AA80"/>
    <mergeCell ref="C80:D80"/>
    <mergeCell ref="E80:F80"/>
    <mergeCell ref="G80:H80"/>
    <mergeCell ref="I80:J80"/>
    <mergeCell ref="K80:L80"/>
    <mergeCell ref="M80:N80"/>
    <mergeCell ref="O80:P80"/>
    <mergeCell ref="Q80:R80"/>
    <mergeCell ref="S80:T80"/>
    <mergeCell ref="U80:V80"/>
    <mergeCell ref="W80:X80"/>
    <mergeCell ref="Y78:Y80"/>
    <mergeCell ref="A74:A77"/>
    <mergeCell ref="B74:B77"/>
    <mergeCell ref="Y74:Y77"/>
    <mergeCell ref="Z74:Z77"/>
    <mergeCell ref="AA74:AA77"/>
    <mergeCell ref="C77:D77"/>
    <mergeCell ref="E77:F77"/>
    <mergeCell ref="G77:H77"/>
    <mergeCell ref="I77:J77"/>
    <mergeCell ref="K77:L77"/>
    <mergeCell ref="M77:N77"/>
    <mergeCell ref="O77:P77"/>
    <mergeCell ref="Q77:R77"/>
    <mergeCell ref="S77:T77"/>
    <mergeCell ref="U77:V77"/>
    <mergeCell ref="W77:X77"/>
    <mergeCell ref="AA51:AA55"/>
    <mergeCell ref="AA48:AA50"/>
    <mergeCell ref="Z61:Z65"/>
    <mergeCell ref="S65:T65"/>
    <mergeCell ref="U65:V65"/>
    <mergeCell ref="W65:X65"/>
    <mergeCell ref="O37:P37"/>
    <mergeCell ref="Q37:R37"/>
    <mergeCell ref="S37:T37"/>
    <mergeCell ref="AA61:AA65"/>
    <mergeCell ref="C65:D65"/>
    <mergeCell ref="E65:F65"/>
    <mergeCell ref="G65:H65"/>
    <mergeCell ref="I65:J65"/>
    <mergeCell ref="K65:L65"/>
    <mergeCell ref="M65:N65"/>
    <mergeCell ref="O65:P65"/>
    <mergeCell ref="Q65:R65"/>
    <mergeCell ref="AA70:AA73"/>
    <mergeCell ref="C73:D73"/>
    <mergeCell ref="E73:F73"/>
    <mergeCell ref="G73:H73"/>
    <mergeCell ref="I73:J73"/>
    <mergeCell ref="K73:L73"/>
    <mergeCell ref="M73:N73"/>
    <mergeCell ref="O73:P73"/>
    <mergeCell ref="Q73:R73"/>
    <mergeCell ref="Y70:Y73"/>
    <mergeCell ref="Z70:Z73"/>
    <mergeCell ref="S73:T73"/>
    <mergeCell ref="U73:V73"/>
    <mergeCell ref="W73:X73"/>
    <mergeCell ref="U55:V55"/>
    <mergeCell ref="W55:X55"/>
    <mergeCell ref="Z51:Z55"/>
    <mergeCell ref="O50:P50"/>
    <mergeCell ref="U47:V47"/>
    <mergeCell ref="W47:X47"/>
    <mergeCell ref="Y48:Y50"/>
    <mergeCell ref="Q50:R50"/>
    <mergeCell ref="S50:T50"/>
    <mergeCell ref="U50:V50"/>
    <mergeCell ref="W50:X50"/>
    <mergeCell ref="O47:P47"/>
    <mergeCell ref="Q47:R47"/>
    <mergeCell ref="S47:T47"/>
    <mergeCell ref="Z43:Z50"/>
    <mergeCell ref="B3:B4"/>
    <mergeCell ref="B5:B17"/>
    <mergeCell ref="B18:B22"/>
    <mergeCell ref="B23:B27"/>
    <mergeCell ref="B28:B32"/>
    <mergeCell ref="B33:B37"/>
    <mergeCell ref="M86:N86"/>
    <mergeCell ref="C50:D50"/>
    <mergeCell ref="E50:F50"/>
    <mergeCell ref="G50:H50"/>
    <mergeCell ref="I50:J50"/>
    <mergeCell ref="K50:L50"/>
    <mergeCell ref="M50:N50"/>
    <mergeCell ref="K47:L47"/>
    <mergeCell ref="M47:N47"/>
    <mergeCell ref="B61:B65"/>
    <mergeCell ref="B70:B73"/>
    <mergeCell ref="K37:L37"/>
    <mergeCell ref="M37:N37"/>
    <mergeCell ref="K13:L13"/>
    <mergeCell ref="B38:B42"/>
    <mergeCell ref="B51:B55"/>
    <mergeCell ref="G13:H13"/>
    <mergeCell ref="I13:J13"/>
    <mergeCell ref="O86:P86"/>
    <mergeCell ref="Q86:R86"/>
    <mergeCell ref="S86:T86"/>
    <mergeCell ref="U86:V86"/>
    <mergeCell ref="W86:X86"/>
    <mergeCell ref="C86:D86"/>
    <mergeCell ref="E86:F86"/>
    <mergeCell ref="G86:H86"/>
    <mergeCell ref="I86:J86"/>
    <mergeCell ref="K86:L86"/>
    <mergeCell ref="Z81:Z85"/>
    <mergeCell ref="AA81:AA85"/>
    <mergeCell ref="C85:D85"/>
    <mergeCell ref="E85:F85"/>
    <mergeCell ref="G85:H85"/>
    <mergeCell ref="I85:J85"/>
    <mergeCell ref="K85:L85"/>
    <mergeCell ref="M85:N85"/>
    <mergeCell ref="O85:P85"/>
    <mergeCell ref="A81:A85"/>
    <mergeCell ref="Y81:Y85"/>
    <mergeCell ref="Q85:R85"/>
    <mergeCell ref="S85:T85"/>
    <mergeCell ref="U85:V85"/>
    <mergeCell ref="W85:X85"/>
    <mergeCell ref="K55:L55"/>
    <mergeCell ref="M55:N55"/>
    <mergeCell ref="O55:P55"/>
    <mergeCell ref="Q55:R55"/>
    <mergeCell ref="S55:T55"/>
    <mergeCell ref="A51:A55"/>
    <mergeCell ref="Y51:Y55"/>
    <mergeCell ref="C55:D55"/>
    <mergeCell ref="E55:F55"/>
    <mergeCell ref="G55:H55"/>
    <mergeCell ref="I55:J55"/>
    <mergeCell ref="B81:B85"/>
    <mergeCell ref="A61:A65"/>
    <mergeCell ref="Y61:Y65"/>
    <mergeCell ref="A70:A73"/>
    <mergeCell ref="B66:B69"/>
    <mergeCell ref="D66:D68"/>
    <mergeCell ref="T66:T68"/>
    <mergeCell ref="A43:A47"/>
    <mergeCell ref="Y43:Y47"/>
    <mergeCell ref="AA43:AA47"/>
    <mergeCell ref="C47:D47"/>
    <mergeCell ref="E47:F47"/>
    <mergeCell ref="G47:H47"/>
    <mergeCell ref="I47:J47"/>
    <mergeCell ref="Z38:Z42"/>
    <mergeCell ref="AA38:AA42"/>
    <mergeCell ref="C42:D42"/>
    <mergeCell ref="E42:F42"/>
    <mergeCell ref="G42:H42"/>
    <mergeCell ref="I42:J42"/>
    <mergeCell ref="K42:L42"/>
    <mergeCell ref="M42:N42"/>
    <mergeCell ref="O42:P42"/>
    <mergeCell ref="B43:B50"/>
    <mergeCell ref="A48:A50"/>
    <mergeCell ref="A38:A42"/>
    <mergeCell ref="Y38:Y42"/>
    <mergeCell ref="Q42:R42"/>
    <mergeCell ref="S42:T42"/>
    <mergeCell ref="U42:V42"/>
    <mergeCell ref="W42:X42"/>
    <mergeCell ref="O27:P27"/>
    <mergeCell ref="Q27:R27"/>
    <mergeCell ref="A33:A37"/>
    <mergeCell ref="Y33:Y37"/>
    <mergeCell ref="Z33:Z37"/>
    <mergeCell ref="AA33:AA37"/>
    <mergeCell ref="C37:D37"/>
    <mergeCell ref="E37:F37"/>
    <mergeCell ref="G37:H37"/>
    <mergeCell ref="I37:J37"/>
    <mergeCell ref="U37:V37"/>
    <mergeCell ref="W37:X37"/>
    <mergeCell ref="Z28:Z32"/>
    <mergeCell ref="AA28:AA32"/>
    <mergeCell ref="C32:D32"/>
    <mergeCell ref="E32:F32"/>
    <mergeCell ref="AA23:AA27"/>
    <mergeCell ref="AA14:AA17"/>
    <mergeCell ref="C17:D17"/>
    <mergeCell ref="A23:A27"/>
    <mergeCell ref="Y23:Y27"/>
    <mergeCell ref="Z23:Z27"/>
    <mergeCell ref="G32:H32"/>
    <mergeCell ref="I32:J32"/>
    <mergeCell ref="K32:L32"/>
    <mergeCell ref="M32:N32"/>
    <mergeCell ref="O32:P32"/>
    <mergeCell ref="A28:A32"/>
    <mergeCell ref="Y28:Y32"/>
    <mergeCell ref="Q32:R32"/>
    <mergeCell ref="S32:T32"/>
    <mergeCell ref="U32:V32"/>
    <mergeCell ref="W32:X32"/>
    <mergeCell ref="C27:D27"/>
    <mergeCell ref="E27:F27"/>
    <mergeCell ref="G27:H27"/>
    <mergeCell ref="I27:J27"/>
    <mergeCell ref="U27:V27"/>
    <mergeCell ref="W27:X27"/>
    <mergeCell ref="K27:L27"/>
    <mergeCell ref="M27:N27"/>
    <mergeCell ref="AA18:AA22"/>
    <mergeCell ref="C22:D22"/>
    <mergeCell ref="E22:F22"/>
    <mergeCell ref="G22:H22"/>
    <mergeCell ref="I22:J22"/>
    <mergeCell ref="K22:L22"/>
    <mergeCell ref="M22:N22"/>
    <mergeCell ref="O22:P22"/>
    <mergeCell ref="Q22:R22"/>
    <mergeCell ref="Q17:R17"/>
    <mergeCell ref="S17:T17"/>
    <mergeCell ref="U17:V17"/>
    <mergeCell ref="A18:A22"/>
    <mergeCell ref="Y18:Y22"/>
    <mergeCell ref="Z18:Z22"/>
    <mergeCell ref="S22:T22"/>
    <mergeCell ref="U22:V22"/>
    <mergeCell ref="W22:X22"/>
    <mergeCell ref="Y14:Y17"/>
    <mergeCell ref="E17:F17"/>
    <mergeCell ref="G17:H17"/>
    <mergeCell ref="I17:J17"/>
    <mergeCell ref="K17:L17"/>
    <mergeCell ref="M17:N17"/>
    <mergeCell ref="O17:P17"/>
    <mergeCell ref="M3:N3"/>
    <mergeCell ref="M13:N13"/>
    <mergeCell ref="O13:P13"/>
    <mergeCell ref="Z3:Z4"/>
    <mergeCell ref="AA3:AA4"/>
    <mergeCell ref="S27:T27"/>
    <mergeCell ref="W17:X17"/>
    <mergeCell ref="A5:A13"/>
    <mergeCell ref="Y5:Y13"/>
    <mergeCell ref="Z5:Z17"/>
    <mergeCell ref="AA5:AA13"/>
    <mergeCell ref="C13:D13"/>
    <mergeCell ref="E13:F13"/>
    <mergeCell ref="O3:P3"/>
    <mergeCell ref="Q3:R3"/>
    <mergeCell ref="S3:T3"/>
    <mergeCell ref="U3:V3"/>
    <mergeCell ref="W3:X3"/>
    <mergeCell ref="Y3:Y4"/>
    <mergeCell ref="Q13:R13"/>
    <mergeCell ref="S13:T13"/>
    <mergeCell ref="U13:V13"/>
    <mergeCell ref="W13:X13"/>
    <mergeCell ref="A14:A17"/>
    <mergeCell ref="T63:T64"/>
    <mergeCell ref="V66:V68"/>
    <mergeCell ref="X66:X68"/>
    <mergeCell ref="Y66:Y69"/>
    <mergeCell ref="Z66:Z69"/>
    <mergeCell ref="C69:D69"/>
    <mergeCell ref="E69:F69"/>
    <mergeCell ref="G69:H69"/>
    <mergeCell ref="I69:J69"/>
    <mergeCell ref="K69:L69"/>
    <mergeCell ref="M69:N69"/>
    <mergeCell ref="O69:P69"/>
    <mergeCell ref="Q69:R69"/>
    <mergeCell ref="S69:T69"/>
    <mergeCell ref="U69:V69"/>
    <mergeCell ref="W69:X69"/>
    <mergeCell ref="F66:F68"/>
    <mergeCell ref="H66:H68"/>
    <mergeCell ref="J66:J68"/>
    <mergeCell ref="L66:L68"/>
    <mergeCell ref="N66:N68"/>
    <mergeCell ref="P66:P68"/>
    <mergeCell ref="R66:R68"/>
    <mergeCell ref="X1:AA2"/>
    <mergeCell ref="A56:A60"/>
    <mergeCell ref="B56:B60"/>
    <mergeCell ref="Y56:Y60"/>
    <mergeCell ref="Z56:Z60"/>
    <mergeCell ref="AA56:AA60"/>
    <mergeCell ref="C60:D60"/>
    <mergeCell ref="E60:F60"/>
    <mergeCell ref="G60:H60"/>
    <mergeCell ref="I60:J60"/>
    <mergeCell ref="K60:L60"/>
    <mergeCell ref="M60:N60"/>
    <mergeCell ref="O60:P60"/>
    <mergeCell ref="Q60:R60"/>
    <mergeCell ref="S60:T60"/>
    <mergeCell ref="U60:V60"/>
    <mergeCell ref="W60:X60"/>
    <mergeCell ref="H1:J2"/>
    <mergeCell ref="P1:R2"/>
    <mergeCell ref="C3:D3"/>
    <mergeCell ref="E3:F3"/>
    <mergeCell ref="G3:H3"/>
    <mergeCell ref="I3:J3"/>
    <mergeCell ref="K3:L3"/>
  </mergeCells>
  <phoneticPr fontId="1"/>
  <pageMargins left="0.43307086614173229" right="3.937007874015748E-2" top="0.35433070866141736" bottom="0.35433070866141736" header="0.31496062992125984" footer="0.31496062992125984"/>
  <pageSetup paperSize="9" scale="65" fitToHeight="0" orientation="portrait" r:id="rId1"/>
  <rowBreaks count="1" manualBreakCount="1">
    <brk id="87" max="32" man="1"/>
  </rowBreaks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  <pageSetUpPr fitToPage="1"/>
  </sheetPr>
  <dimension ref="A1:AC84"/>
  <sheetViews>
    <sheetView view="pageBreakPreview" zoomScaleNormal="80" zoomScaleSheetLayoutView="100" workbookViewId="0">
      <pane xSplit="2" ySplit="4" topLeftCell="C5" activePane="bottomRight" state="frozen"/>
      <selection activeCell="W3" sqref="W3:X3"/>
      <selection pane="topRight" activeCell="W3" sqref="W3:X3"/>
      <selection pane="bottomLeft" activeCell="W3" sqref="W3:X3"/>
      <selection pane="bottomRight" activeCell="W3" sqref="W3:X3"/>
    </sheetView>
  </sheetViews>
  <sheetFormatPr defaultRowHeight="13.5" x14ac:dyDescent="0.15"/>
  <cols>
    <col min="1" max="1" width="32.125" customWidth="1"/>
    <col min="2" max="2" width="15" customWidth="1"/>
    <col min="3" max="3" width="3.75" customWidth="1"/>
    <col min="4" max="4" width="21.25" customWidth="1"/>
    <col min="5" max="5" width="3.75" customWidth="1"/>
    <col min="6" max="6" width="21.25" customWidth="1"/>
    <col min="7" max="7" width="3.75" customWidth="1"/>
    <col min="8" max="8" width="21.25" customWidth="1"/>
    <col min="9" max="9" width="3.75" customWidth="1"/>
    <col min="10" max="10" width="21.25" customWidth="1"/>
    <col min="11" max="11" width="3.75" customWidth="1"/>
    <col min="12" max="12" width="21.25" customWidth="1"/>
    <col min="13" max="13" width="3.75" customWidth="1"/>
    <col min="14" max="14" width="21.25" customWidth="1"/>
    <col min="15" max="15" width="3.75" customWidth="1"/>
    <col min="16" max="16" width="21.25" customWidth="1"/>
    <col min="17" max="17" width="3.75" customWidth="1"/>
    <col min="18" max="18" width="21.25" customWidth="1"/>
    <col min="19" max="19" width="3.75" customWidth="1"/>
    <col min="20" max="20" width="21.25" customWidth="1"/>
    <col min="21" max="21" width="3.75" customWidth="1"/>
    <col min="22" max="22" width="21.25" customWidth="1"/>
    <col min="23" max="23" width="3.75" customWidth="1"/>
    <col min="24" max="24" width="21.25" customWidth="1"/>
    <col min="25" max="26" width="7.5" customWidth="1"/>
    <col min="27" max="27" width="18.25" style="40" customWidth="1"/>
  </cols>
  <sheetData>
    <row r="1" spans="1:29" x14ac:dyDescent="0.15">
      <c r="A1" s="4" t="s">
        <v>1202</v>
      </c>
      <c r="B1" s="4"/>
      <c r="C1" s="4"/>
      <c r="D1" s="4"/>
      <c r="E1" s="4"/>
      <c r="F1" s="5" t="s">
        <v>29</v>
      </c>
      <c r="G1" s="5"/>
      <c r="H1" s="243" t="s">
        <v>1556</v>
      </c>
      <c r="I1" s="188"/>
      <c r="J1" s="188"/>
      <c r="K1" s="5"/>
      <c r="L1" s="5"/>
      <c r="M1" s="6"/>
      <c r="N1" s="5"/>
      <c r="O1" s="5"/>
      <c r="P1" s="243" t="s">
        <v>1556</v>
      </c>
      <c r="Q1" s="188"/>
      <c r="R1" s="188"/>
      <c r="S1" s="6" t="str">
        <f>A1</f>
        <v>令和６年度　第４学年　年間指導計画</v>
      </c>
      <c r="T1" s="4"/>
      <c r="U1" s="5"/>
      <c r="V1" s="5"/>
      <c r="W1" s="5"/>
      <c r="X1" s="243" t="s">
        <v>1556</v>
      </c>
      <c r="Y1" s="188"/>
      <c r="Z1" s="188"/>
      <c r="AA1" s="188"/>
      <c r="AB1" s="5"/>
      <c r="AC1" s="1"/>
    </row>
    <row r="2" spans="1:29" x14ac:dyDescent="0.15">
      <c r="A2" s="7"/>
      <c r="B2" s="7"/>
      <c r="C2" s="7"/>
      <c r="D2" s="7"/>
      <c r="E2" s="7"/>
      <c r="F2" s="8"/>
      <c r="G2" s="8"/>
      <c r="H2" s="189"/>
      <c r="I2" s="189"/>
      <c r="J2" s="189"/>
      <c r="K2" s="8"/>
      <c r="L2" s="8"/>
      <c r="M2" s="6"/>
      <c r="N2" s="8"/>
      <c r="O2" s="8"/>
      <c r="P2" s="189"/>
      <c r="Q2" s="189"/>
      <c r="R2" s="189"/>
      <c r="S2" s="6"/>
      <c r="T2" s="6"/>
      <c r="U2" s="8"/>
      <c r="V2" s="8"/>
      <c r="W2" s="8"/>
      <c r="X2" s="189"/>
      <c r="Y2" s="189"/>
      <c r="Z2" s="189"/>
      <c r="AA2" s="189"/>
      <c r="AB2" s="5"/>
      <c r="AC2" s="1"/>
    </row>
    <row r="3" spans="1:29" x14ac:dyDescent="0.15">
      <c r="A3" s="9"/>
      <c r="B3" s="190" t="s">
        <v>30</v>
      </c>
      <c r="C3" s="192" t="s">
        <v>12</v>
      </c>
      <c r="D3" s="193"/>
      <c r="E3" s="193" t="s">
        <v>15</v>
      </c>
      <c r="F3" s="193"/>
      <c r="G3" s="193" t="s">
        <v>16</v>
      </c>
      <c r="H3" s="193"/>
      <c r="I3" s="193" t="s">
        <v>17</v>
      </c>
      <c r="J3" s="193"/>
      <c r="K3" s="193" t="s">
        <v>18</v>
      </c>
      <c r="L3" s="193"/>
      <c r="M3" s="192" t="s">
        <v>19</v>
      </c>
      <c r="N3" s="193"/>
      <c r="O3" s="193" t="s">
        <v>20</v>
      </c>
      <c r="P3" s="193"/>
      <c r="Q3" s="193" t="s">
        <v>21</v>
      </c>
      <c r="R3" s="193"/>
      <c r="S3" s="193" t="s">
        <v>22</v>
      </c>
      <c r="T3" s="193"/>
      <c r="U3" s="193" t="s">
        <v>23</v>
      </c>
      <c r="V3" s="193"/>
      <c r="W3" s="193" t="s">
        <v>24</v>
      </c>
      <c r="X3" s="198"/>
      <c r="Y3" s="194" t="s">
        <v>25</v>
      </c>
      <c r="Z3" s="194" t="s">
        <v>30</v>
      </c>
      <c r="AA3" s="196" t="s">
        <v>27</v>
      </c>
      <c r="AB3" s="6"/>
    </row>
    <row r="4" spans="1:29" x14ac:dyDescent="0.15">
      <c r="A4" s="10"/>
      <c r="B4" s="191"/>
      <c r="C4" s="11" t="s">
        <v>13</v>
      </c>
      <c r="D4" s="12" t="s">
        <v>14</v>
      </c>
      <c r="E4" s="12" t="s">
        <v>13</v>
      </c>
      <c r="F4" s="12" t="s">
        <v>14</v>
      </c>
      <c r="G4" s="12" t="s">
        <v>13</v>
      </c>
      <c r="H4" s="12" t="s">
        <v>14</v>
      </c>
      <c r="I4" s="12" t="s">
        <v>13</v>
      </c>
      <c r="J4" s="12" t="s">
        <v>14</v>
      </c>
      <c r="K4" s="12" t="s">
        <v>13</v>
      </c>
      <c r="L4" s="12" t="s">
        <v>14</v>
      </c>
      <c r="M4" s="11" t="s">
        <v>13</v>
      </c>
      <c r="N4" s="12" t="s">
        <v>14</v>
      </c>
      <c r="O4" s="12" t="s">
        <v>13</v>
      </c>
      <c r="P4" s="12" t="s">
        <v>14</v>
      </c>
      <c r="Q4" s="12" t="s">
        <v>13</v>
      </c>
      <c r="R4" s="12" t="s">
        <v>14</v>
      </c>
      <c r="S4" s="12" t="s">
        <v>13</v>
      </c>
      <c r="T4" s="12" t="s">
        <v>14</v>
      </c>
      <c r="U4" s="12" t="s">
        <v>13</v>
      </c>
      <c r="V4" s="12" t="s">
        <v>14</v>
      </c>
      <c r="W4" s="12" t="s">
        <v>13</v>
      </c>
      <c r="X4" s="13" t="s">
        <v>14</v>
      </c>
      <c r="Y4" s="195"/>
      <c r="Z4" s="195"/>
      <c r="AA4" s="197"/>
      <c r="AB4" s="6"/>
    </row>
    <row r="5" spans="1:29" ht="15.75" customHeight="1" x14ac:dyDescent="0.15">
      <c r="A5" s="205" t="s">
        <v>0</v>
      </c>
      <c r="B5" s="194">
        <v>245</v>
      </c>
      <c r="C5" s="57">
        <v>2</v>
      </c>
      <c r="D5" s="53" t="s">
        <v>1423</v>
      </c>
      <c r="E5" s="59">
        <v>2</v>
      </c>
      <c r="F5" s="59" t="s">
        <v>1424</v>
      </c>
      <c r="G5" s="59">
        <v>2</v>
      </c>
      <c r="H5" s="141" t="s">
        <v>1425</v>
      </c>
      <c r="I5" s="59">
        <v>2</v>
      </c>
      <c r="J5" s="59" t="s">
        <v>1426</v>
      </c>
      <c r="K5" s="59">
        <v>6</v>
      </c>
      <c r="L5" s="59" t="s">
        <v>1442</v>
      </c>
      <c r="M5" s="62">
        <v>5</v>
      </c>
      <c r="N5" s="59" t="s">
        <v>1443</v>
      </c>
      <c r="O5" s="59">
        <v>5</v>
      </c>
      <c r="P5" s="59" t="s">
        <v>320</v>
      </c>
      <c r="Q5" s="59">
        <v>9</v>
      </c>
      <c r="R5" s="59" t="s">
        <v>321</v>
      </c>
      <c r="S5" s="59">
        <v>1</v>
      </c>
      <c r="T5" s="59" t="s">
        <v>1457</v>
      </c>
      <c r="U5" s="59">
        <v>2</v>
      </c>
      <c r="V5" s="59" t="s">
        <v>1458</v>
      </c>
      <c r="W5" s="59">
        <v>8</v>
      </c>
      <c r="X5" s="86" t="s">
        <v>1459</v>
      </c>
      <c r="Y5" s="194">
        <f>SUM(C12:X12)</f>
        <v>210</v>
      </c>
      <c r="Z5" s="194">
        <v>245</v>
      </c>
      <c r="AA5" s="205" t="s">
        <v>0</v>
      </c>
      <c r="AB5" s="6"/>
    </row>
    <row r="6" spans="1:29" ht="15.75" customHeight="1" x14ac:dyDescent="0.15">
      <c r="A6" s="206"/>
      <c r="B6" s="208"/>
      <c r="C6" s="62">
        <v>1</v>
      </c>
      <c r="D6" s="59" t="s">
        <v>1427</v>
      </c>
      <c r="E6" s="59">
        <v>2</v>
      </c>
      <c r="F6" s="59" t="s">
        <v>1428</v>
      </c>
      <c r="G6" s="59">
        <v>2</v>
      </c>
      <c r="H6" s="59" t="s">
        <v>1429</v>
      </c>
      <c r="I6" s="59">
        <v>2</v>
      </c>
      <c r="J6" s="59" t="s">
        <v>1430</v>
      </c>
      <c r="K6" s="59">
        <v>5</v>
      </c>
      <c r="L6" s="59" t="s">
        <v>1444</v>
      </c>
      <c r="M6" s="62">
        <v>2</v>
      </c>
      <c r="N6" s="59" t="s">
        <v>1445</v>
      </c>
      <c r="O6" s="59">
        <v>4</v>
      </c>
      <c r="P6" s="59" t="s">
        <v>323</v>
      </c>
      <c r="Q6" s="59">
        <v>2</v>
      </c>
      <c r="R6" s="59" t="s">
        <v>1446</v>
      </c>
      <c r="S6" s="59">
        <v>2</v>
      </c>
      <c r="T6" s="59" t="s">
        <v>1460</v>
      </c>
      <c r="U6" s="59">
        <v>2</v>
      </c>
      <c r="V6" s="59" t="s">
        <v>324</v>
      </c>
      <c r="W6" s="59">
        <v>2</v>
      </c>
      <c r="X6" s="86" t="s">
        <v>1461</v>
      </c>
      <c r="Y6" s="208"/>
      <c r="Z6" s="208"/>
      <c r="AA6" s="206"/>
      <c r="AB6" s="6"/>
    </row>
    <row r="7" spans="1:29" ht="15.75" customHeight="1" x14ac:dyDescent="0.15">
      <c r="A7" s="206"/>
      <c r="B7" s="208"/>
      <c r="C7" s="62">
        <v>10</v>
      </c>
      <c r="D7" s="59" t="s">
        <v>322</v>
      </c>
      <c r="E7" s="59">
        <v>2</v>
      </c>
      <c r="F7" s="59" t="s">
        <v>1431</v>
      </c>
      <c r="G7" s="59">
        <v>3</v>
      </c>
      <c r="H7" s="59" t="s">
        <v>1432</v>
      </c>
      <c r="I7" s="59">
        <v>1</v>
      </c>
      <c r="J7" s="59" t="s">
        <v>1433</v>
      </c>
      <c r="K7" s="59">
        <v>2</v>
      </c>
      <c r="L7" s="59" t="s">
        <v>1447</v>
      </c>
      <c r="M7" s="62">
        <v>6</v>
      </c>
      <c r="N7" s="59" t="s">
        <v>1448</v>
      </c>
      <c r="O7" s="59">
        <v>8</v>
      </c>
      <c r="P7" s="59" t="s">
        <v>1449</v>
      </c>
      <c r="Q7" s="59">
        <v>6</v>
      </c>
      <c r="R7" s="59" t="s">
        <v>1450</v>
      </c>
      <c r="S7" s="59">
        <v>2</v>
      </c>
      <c r="T7" s="59" t="s">
        <v>1462</v>
      </c>
      <c r="U7" s="59">
        <v>9</v>
      </c>
      <c r="V7" s="141" t="s">
        <v>1463</v>
      </c>
      <c r="W7" s="59">
        <v>6</v>
      </c>
      <c r="X7" s="86" t="s">
        <v>121</v>
      </c>
      <c r="Y7" s="208"/>
      <c r="Z7" s="208"/>
      <c r="AA7" s="206"/>
      <c r="AB7" s="6"/>
    </row>
    <row r="8" spans="1:29" ht="15.75" customHeight="1" x14ac:dyDescent="0.15">
      <c r="A8" s="206"/>
      <c r="B8" s="208"/>
      <c r="C8" s="62">
        <v>4</v>
      </c>
      <c r="D8" s="59" t="s">
        <v>1434</v>
      </c>
      <c r="E8" s="59">
        <v>10</v>
      </c>
      <c r="F8" s="59" t="s">
        <v>1435</v>
      </c>
      <c r="G8" s="59">
        <v>10</v>
      </c>
      <c r="H8" s="59" t="s">
        <v>1436</v>
      </c>
      <c r="I8" s="59">
        <v>2</v>
      </c>
      <c r="J8" s="59" t="s">
        <v>1437</v>
      </c>
      <c r="K8" s="59">
        <v>2</v>
      </c>
      <c r="L8" s="59" t="s">
        <v>1451</v>
      </c>
      <c r="M8" s="62">
        <v>1</v>
      </c>
      <c r="N8" s="59" t="s">
        <v>1452</v>
      </c>
      <c r="O8" s="59">
        <v>2</v>
      </c>
      <c r="P8" s="141" t="s">
        <v>1453</v>
      </c>
      <c r="Q8" s="59">
        <v>4</v>
      </c>
      <c r="R8" s="59" t="s">
        <v>1454</v>
      </c>
      <c r="S8" s="59">
        <v>6</v>
      </c>
      <c r="T8" s="59" t="s">
        <v>1464</v>
      </c>
      <c r="U8" s="59">
        <v>1</v>
      </c>
      <c r="V8" s="59" t="s">
        <v>1465</v>
      </c>
      <c r="W8" s="59"/>
      <c r="X8" s="86"/>
      <c r="Y8" s="208"/>
      <c r="Z8" s="208"/>
      <c r="AA8" s="206"/>
      <c r="AB8" s="6"/>
    </row>
    <row r="9" spans="1:29" ht="15.75" customHeight="1" x14ac:dyDescent="0.15">
      <c r="A9" s="206"/>
      <c r="B9" s="208"/>
      <c r="C9" s="62"/>
      <c r="D9" s="59"/>
      <c r="E9" s="59">
        <v>2</v>
      </c>
      <c r="F9" s="141" t="s">
        <v>1438</v>
      </c>
      <c r="G9" s="59">
        <v>2</v>
      </c>
      <c r="H9" s="59" t="s">
        <v>1439</v>
      </c>
      <c r="I9" s="59">
        <v>10</v>
      </c>
      <c r="J9" s="59" t="s">
        <v>1440</v>
      </c>
      <c r="K9" s="59">
        <v>4</v>
      </c>
      <c r="L9" s="59" t="s">
        <v>1443</v>
      </c>
      <c r="M9" s="62">
        <v>1</v>
      </c>
      <c r="N9" s="59" t="s">
        <v>1328</v>
      </c>
      <c r="O9" s="59">
        <v>2</v>
      </c>
      <c r="P9" s="59" t="s">
        <v>1455</v>
      </c>
      <c r="Q9" s="59"/>
      <c r="R9" s="59"/>
      <c r="S9" s="59">
        <v>1</v>
      </c>
      <c r="T9" s="59" t="s">
        <v>1466</v>
      </c>
      <c r="U9" s="59">
        <v>2</v>
      </c>
      <c r="V9" s="59" t="s">
        <v>1467</v>
      </c>
      <c r="W9" s="59"/>
      <c r="X9" s="86"/>
      <c r="Y9" s="208"/>
      <c r="Z9" s="208"/>
      <c r="AA9" s="206"/>
      <c r="AB9" s="6"/>
    </row>
    <row r="10" spans="1:29" ht="15.75" customHeight="1" x14ac:dyDescent="0.15">
      <c r="A10" s="206"/>
      <c r="B10" s="208"/>
      <c r="C10" s="62"/>
      <c r="D10" s="59"/>
      <c r="E10" s="59"/>
      <c r="F10" s="59"/>
      <c r="G10" s="59">
        <v>2</v>
      </c>
      <c r="H10" s="59" t="s">
        <v>1426</v>
      </c>
      <c r="I10" s="59">
        <v>1</v>
      </c>
      <c r="J10" s="59" t="s">
        <v>1441</v>
      </c>
      <c r="K10" s="59"/>
      <c r="L10" s="59"/>
      <c r="M10" s="62">
        <v>8</v>
      </c>
      <c r="N10" s="59" t="s">
        <v>1456</v>
      </c>
      <c r="O10" s="59"/>
      <c r="P10" s="59"/>
      <c r="Q10" s="59"/>
      <c r="R10" s="59"/>
      <c r="S10" s="59">
        <v>6</v>
      </c>
      <c r="T10" s="59" t="s">
        <v>1468</v>
      </c>
      <c r="U10" s="59">
        <v>2</v>
      </c>
      <c r="V10" s="59" t="s">
        <v>1469</v>
      </c>
      <c r="W10" s="59"/>
      <c r="X10" s="86"/>
      <c r="Y10" s="208"/>
      <c r="Z10" s="208"/>
      <c r="AA10" s="206"/>
      <c r="AB10" s="6"/>
    </row>
    <row r="11" spans="1:29" ht="15.75" customHeight="1" x14ac:dyDescent="0.15">
      <c r="A11" s="206"/>
      <c r="B11" s="208"/>
      <c r="C11" s="62"/>
      <c r="D11" s="59"/>
      <c r="E11" s="59"/>
      <c r="F11" s="59"/>
      <c r="G11" s="59"/>
      <c r="H11" s="59"/>
      <c r="I11" s="59"/>
      <c r="J11" s="59"/>
      <c r="K11" s="59"/>
      <c r="L11" s="59"/>
      <c r="M11" s="62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86"/>
      <c r="Y11" s="208"/>
      <c r="Z11" s="208"/>
      <c r="AA11" s="206"/>
      <c r="AB11" s="6"/>
    </row>
    <row r="12" spans="1:29" ht="15.75" customHeight="1" x14ac:dyDescent="0.15">
      <c r="A12" s="207"/>
      <c r="B12" s="208"/>
      <c r="C12" s="236">
        <f>SUM(C5:C11)</f>
        <v>17</v>
      </c>
      <c r="D12" s="237"/>
      <c r="E12" s="238">
        <f>SUM(E5:E11)</f>
        <v>18</v>
      </c>
      <c r="F12" s="237"/>
      <c r="G12" s="238">
        <f t="shared" ref="G12" si="0">SUM(G5:G11)</f>
        <v>21</v>
      </c>
      <c r="H12" s="237"/>
      <c r="I12" s="238">
        <f t="shared" ref="I12" si="1">SUM(I5:I11)</f>
        <v>18</v>
      </c>
      <c r="J12" s="237"/>
      <c r="K12" s="238">
        <f t="shared" ref="K12" si="2">SUM(K5:K11)</f>
        <v>19</v>
      </c>
      <c r="L12" s="237"/>
      <c r="M12" s="239">
        <f t="shared" ref="M12" si="3">SUM(M5:M11)</f>
        <v>23</v>
      </c>
      <c r="N12" s="237"/>
      <c r="O12" s="238">
        <f t="shared" ref="O12" si="4">SUM(O5:O11)</f>
        <v>21</v>
      </c>
      <c r="P12" s="237"/>
      <c r="Q12" s="238">
        <f t="shared" ref="Q12" si="5">SUM(Q5:Q11)</f>
        <v>21</v>
      </c>
      <c r="R12" s="237"/>
      <c r="S12" s="238">
        <f t="shared" ref="S12" si="6">SUM(S5:S11)</f>
        <v>18</v>
      </c>
      <c r="T12" s="237"/>
      <c r="U12" s="238">
        <f t="shared" ref="U12" si="7">SUM(U5:U11)</f>
        <v>18</v>
      </c>
      <c r="V12" s="237"/>
      <c r="W12" s="238">
        <f>SUM(W5:W11)</f>
        <v>16</v>
      </c>
      <c r="X12" s="237"/>
      <c r="Y12" s="195"/>
      <c r="Z12" s="208"/>
      <c r="AA12" s="207"/>
      <c r="AB12" s="6"/>
    </row>
    <row r="13" spans="1:29" ht="15.75" customHeight="1" x14ac:dyDescent="0.15">
      <c r="A13" s="205" t="s">
        <v>1</v>
      </c>
      <c r="B13" s="208"/>
      <c r="C13" s="57">
        <v>2</v>
      </c>
      <c r="D13" s="53" t="s">
        <v>1470</v>
      </c>
      <c r="E13" s="53">
        <v>3</v>
      </c>
      <c r="F13" s="53" t="s">
        <v>325</v>
      </c>
      <c r="G13" s="53">
        <v>2</v>
      </c>
      <c r="H13" s="53" t="s">
        <v>326</v>
      </c>
      <c r="I13" s="53">
        <v>2</v>
      </c>
      <c r="J13" s="53" t="s">
        <v>315</v>
      </c>
      <c r="K13" s="53">
        <v>1</v>
      </c>
      <c r="L13" s="53" t="s">
        <v>671</v>
      </c>
      <c r="M13" s="57">
        <v>3</v>
      </c>
      <c r="N13" s="53" t="s">
        <v>327</v>
      </c>
      <c r="O13" s="53">
        <v>3</v>
      </c>
      <c r="P13" s="53" t="s">
        <v>316</v>
      </c>
      <c r="Q13" s="53">
        <v>1</v>
      </c>
      <c r="R13" s="53" t="s">
        <v>328</v>
      </c>
      <c r="S13" s="53">
        <v>2</v>
      </c>
      <c r="T13" s="53" t="s">
        <v>317</v>
      </c>
      <c r="U13" s="53">
        <v>5</v>
      </c>
      <c r="V13" s="53" t="s">
        <v>318</v>
      </c>
      <c r="W13" s="53"/>
      <c r="X13" s="56"/>
      <c r="Y13" s="194">
        <f>SUM(C15:X15)</f>
        <v>35</v>
      </c>
      <c r="Z13" s="208"/>
      <c r="AA13" s="205" t="s">
        <v>1</v>
      </c>
      <c r="AB13" s="6"/>
    </row>
    <row r="14" spans="1:29" ht="15.75" customHeight="1" x14ac:dyDescent="0.15">
      <c r="A14" s="210"/>
      <c r="B14" s="208"/>
      <c r="C14" s="64"/>
      <c r="D14" s="66"/>
      <c r="E14" s="66">
        <v>1</v>
      </c>
      <c r="F14" s="66" t="s">
        <v>329</v>
      </c>
      <c r="G14" s="66">
        <v>2</v>
      </c>
      <c r="H14" s="66" t="s">
        <v>319</v>
      </c>
      <c r="I14" s="66">
        <v>1</v>
      </c>
      <c r="J14" s="66" t="s">
        <v>330</v>
      </c>
      <c r="K14" s="66">
        <v>4</v>
      </c>
      <c r="L14" s="66" t="s">
        <v>670</v>
      </c>
      <c r="M14" s="64"/>
      <c r="N14" s="66"/>
      <c r="O14" s="66"/>
      <c r="P14" s="66"/>
      <c r="Q14" s="66">
        <v>2</v>
      </c>
      <c r="R14" s="66" t="s">
        <v>317</v>
      </c>
      <c r="S14" s="66">
        <v>1</v>
      </c>
      <c r="T14" s="66" t="s">
        <v>1471</v>
      </c>
      <c r="U14" s="66"/>
      <c r="V14" s="66"/>
      <c r="W14" s="66"/>
      <c r="X14" s="67"/>
      <c r="Y14" s="208"/>
      <c r="Z14" s="208"/>
      <c r="AA14" s="210"/>
      <c r="AB14" s="6"/>
    </row>
    <row r="15" spans="1:29" ht="15.75" customHeight="1" x14ac:dyDescent="0.15">
      <c r="A15" s="207"/>
      <c r="B15" s="195"/>
      <c r="C15" s="236">
        <f>SUM(C13:C14)</f>
        <v>2</v>
      </c>
      <c r="D15" s="237"/>
      <c r="E15" s="238">
        <f>SUM(E13:E14)</f>
        <v>4</v>
      </c>
      <c r="F15" s="237"/>
      <c r="G15" s="238">
        <f>SUM(G13:G14)</f>
        <v>4</v>
      </c>
      <c r="H15" s="237"/>
      <c r="I15" s="238">
        <f>SUM(I13:I14)</f>
        <v>3</v>
      </c>
      <c r="J15" s="237"/>
      <c r="K15" s="238">
        <f>SUM(K13:K14)</f>
        <v>5</v>
      </c>
      <c r="L15" s="237"/>
      <c r="M15" s="239">
        <f>SUM(M13:M14)</f>
        <v>3</v>
      </c>
      <c r="N15" s="237"/>
      <c r="O15" s="238">
        <f>SUM(O13:O14)</f>
        <v>3</v>
      </c>
      <c r="P15" s="237"/>
      <c r="Q15" s="238">
        <f>SUM(Q13:Q14)</f>
        <v>3</v>
      </c>
      <c r="R15" s="237"/>
      <c r="S15" s="238">
        <f>SUM(S13:S14)</f>
        <v>3</v>
      </c>
      <c r="T15" s="237"/>
      <c r="U15" s="238">
        <f>SUM(U13:U14)</f>
        <v>5</v>
      </c>
      <c r="V15" s="237"/>
      <c r="W15" s="238">
        <f>SUM(W13:W14)</f>
        <v>0</v>
      </c>
      <c r="X15" s="237"/>
      <c r="Y15" s="195"/>
      <c r="Z15" s="195"/>
      <c r="AA15" s="207"/>
      <c r="AB15" s="6"/>
    </row>
    <row r="16" spans="1:29" ht="15.75" customHeight="1" x14ac:dyDescent="0.15">
      <c r="A16" s="205" t="s">
        <v>2</v>
      </c>
      <c r="B16" s="194">
        <v>90</v>
      </c>
      <c r="C16" s="57">
        <v>8</v>
      </c>
      <c r="D16" s="53" t="s">
        <v>558</v>
      </c>
      <c r="E16" s="53">
        <v>3</v>
      </c>
      <c r="F16" s="88" t="s">
        <v>558</v>
      </c>
      <c r="G16" s="53">
        <v>6</v>
      </c>
      <c r="H16" s="59" t="s">
        <v>610</v>
      </c>
      <c r="I16" s="53">
        <v>8</v>
      </c>
      <c r="J16" s="59" t="s">
        <v>707</v>
      </c>
      <c r="K16" s="53">
        <v>10</v>
      </c>
      <c r="L16" s="53" t="s">
        <v>559</v>
      </c>
      <c r="M16" s="57">
        <v>10</v>
      </c>
      <c r="N16" s="53" t="s">
        <v>289</v>
      </c>
      <c r="O16" s="53">
        <v>8</v>
      </c>
      <c r="P16" s="53" t="s">
        <v>289</v>
      </c>
      <c r="Q16" s="53">
        <v>4</v>
      </c>
      <c r="R16" s="53" t="s">
        <v>289</v>
      </c>
      <c r="S16" s="53">
        <v>8</v>
      </c>
      <c r="T16" s="53" t="s">
        <v>287</v>
      </c>
      <c r="U16" s="53">
        <v>8</v>
      </c>
      <c r="V16" s="53" t="s">
        <v>287</v>
      </c>
      <c r="W16" s="53">
        <v>7</v>
      </c>
      <c r="X16" s="53" t="s">
        <v>287</v>
      </c>
      <c r="Y16" s="183">
        <f>SUM(C20:X20)</f>
        <v>90</v>
      </c>
      <c r="Z16" s="194">
        <v>90</v>
      </c>
      <c r="AA16" s="205" t="s">
        <v>2</v>
      </c>
      <c r="AB16" s="6"/>
    </row>
    <row r="17" spans="1:28" ht="15.75" customHeight="1" x14ac:dyDescent="0.15">
      <c r="A17" s="206"/>
      <c r="B17" s="208"/>
      <c r="C17" s="62"/>
      <c r="D17" s="59"/>
      <c r="E17" s="59">
        <v>6</v>
      </c>
      <c r="F17" s="59" t="s">
        <v>610</v>
      </c>
      <c r="G17" s="59">
        <v>4</v>
      </c>
      <c r="H17" s="59" t="s">
        <v>706</v>
      </c>
      <c r="I17" s="59"/>
      <c r="J17" s="59"/>
      <c r="K17" s="59"/>
      <c r="L17" s="59" t="s">
        <v>288</v>
      </c>
      <c r="M17" s="62"/>
      <c r="N17" s="66"/>
      <c r="O17" s="66"/>
      <c r="P17" s="66"/>
      <c r="Q17" s="66"/>
      <c r="R17" s="66"/>
      <c r="S17" s="59"/>
      <c r="T17" s="59"/>
      <c r="U17" s="59"/>
      <c r="V17" s="59"/>
      <c r="W17" s="59"/>
      <c r="X17" s="86"/>
      <c r="Y17" s="184"/>
      <c r="Z17" s="208"/>
      <c r="AA17" s="206"/>
      <c r="AB17" s="6"/>
    </row>
    <row r="18" spans="1:28" ht="15.75" customHeight="1" x14ac:dyDescent="0.15">
      <c r="A18" s="206"/>
      <c r="B18" s="208"/>
      <c r="C18" s="62"/>
      <c r="D18" s="59"/>
      <c r="E18" s="59"/>
      <c r="F18" s="59"/>
      <c r="G18" s="59"/>
      <c r="H18" s="59"/>
      <c r="I18" s="59"/>
      <c r="J18" s="59"/>
      <c r="K18" s="59"/>
      <c r="L18" s="59"/>
      <c r="M18" s="62"/>
      <c r="N18" s="59" t="s">
        <v>290</v>
      </c>
      <c r="O18" s="59"/>
      <c r="P18" s="59"/>
      <c r="Q18" s="59"/>
      <c r="R18" s="59"/>
      <c r="S18" s="59"/>
      <c r="T18" s="59"/>
      <c r="U18" s="59"/>
      <c r="V18" s="59"/>
      <c r="W18" s="59"/>
      <c r="X18" s="86"/>
      <c r="Y18" s="184"/>
      <c r="Z18" s="208"/>
      <c r="AA18" s="206"/>
      <c r="AB18" s="6"/>
    </row>
    <row r="19" spans="1:28" ht="15.75" customHeight="1" x14ac:dyDescent="0.15">
      <c r="A19" s="206"/>
      <c r="B19" s="208"/>
      <c r="C19" s="62"/>
      <c r="D19" s="59"/>
      <c r="E19" s="59"/>
      <c r="F19" s="59"/>
      <c r="G19" s="59"/>
      <c r="H19" s="59"/>
      <c r="I19" s="59"/>
      <c r="J19" s="59"/>
      <c r="K19" s="59"/>
      <c r="L19" s="59"/>
      <c r="M19" s="62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86"/>
      <c r="Y19" s="184"/>
      <c r="Z19" s="208"/>
      <c r="AA19" s="206"/>
      <c r="AB19" s="6"/>
    </row>
    <row r="20" spans="1:28" ht="15.75" customHeight="1" x14ac:dyDescent="0.15">
      <c r="A20" s="207"/>
      <c r="B20" s="195"/>
      <c r="C20" s="236">
        <f>SUM(C16:C19)</f>
        <v>8</v>
      </c>
      <c r="D20" s="237"/>
      <c r="E20" s="238">
        <f>SUM(E16:E19)</f>
        <v>9</v>
      </c>
      <c r="F20" s="237"/>
      <c r="G20" s="238">
        <f>SUM(G16:G19)</f>
        <v>10</v>
      </c>
      <c r="H20" s="237"/>
      <c r="I20" s="238">
        <f>SUM(I16:I19)</f>
        <v>8</v>
      </c>
      <c r="J20" s="237"/>
      <c r="K20" s="238">
        <f>SUM(K16:K19)</f>
        <v>10</v>
      </c>
      <c r="L20" s="237"/>
      <c r="M20" s="239">
        <f>SUM(M16:M19)</f>
        <v>10</v>
      </c>
      <c r="N20" s="237"/>
      <c r="O20" s="238">
        <f>SUM(O16:O19)</f>
        <v>8</v>
      </c>
      <c r="P20" s="237"/>
      <c r="Q20" s="238">
        <f>SUM(Q16:Q19)</f>
        <v>4</v>
      </c>
      <c r="R20" s="237"/>
      <c r="S20" s="238">
        <f>SUM(S16:S19)</f>
        <v>8</v>
      </c>
      <c r="T20" s="237"/>
      <c r="U20" s="238">
        <f>SUM(U16:U19)</f>
        <v>8</v>
      </c>
      <c r="V20" s="237"/>
      <c r="W20" s="238">
        <f>SUM(W16:W19)</f>
        <v>7</v>
      </c>
      <c r="X20" s="237"/>
      <c r="Y20" s="185"/>
      <c r="Z20" s="195"/>
      <c r="AA20" s="207"/>
      <c r="AB20" s="6"/>
    </row>
    <row r="21" spans="1:28" ht="15.75" customHeight="1" x14ac:dyDescent="0.15">
      <c r="A21" s="205" t="s">
        <v>3</v>
      </c>
      <c r="B21" s="194">
        <v>175</v>
      </c>
      <c r="C21" s="57">
        <v>2</v>
      </c>
      <c r="D21" s="53" t="s">
        <v>962</v>
      </c>
      <c r="E21" s="53">
        <v>6</v>
      </c>
      <c r="F21" s="53" t="s">
        <v>963</v>
      </c>
      <c r="G21" s="53">
        <v>8</v>
      </c>
      <c r="H21" s="53" t="s">
        <v>964</v>
      </c>
      <c r="I21" s="53">
        <v>3</v>
      </c>
      <c r="J21" s="139" t="s">
        <v>965</v>
      </c>
      <c r="K21" s="53">
        <v>14</v>
      </c>
      <c r="L21" s="53" t="s">
        <v>966</v>
      </c>
      <c r="M21" s="62">
        <v>12</v>
      </c>
      <c r="N21" s="59" t="s">
        <v>967</v>
      </c>
      <c r="O21" s="59">
        <v>5</v>
      </c>
      <c r="P21" s="59" t="s">
        <v>968</v>
      </c>
      <c r="Q21" s="53">
        <v>5</v>
      </c>
      <c r="R21" s="53" t="s">
        <v>969</v>
      </c>
      <c r="S21" s="53">
        <v>15</v>
      </c>
      <c r="T21" s="53" t="s">
        <v>970</v>
      </c>
      <c r="U21" s="59">
        <v>9</v>
      </c>
      <c r="V21" s="59" t="s">
        <v>971</v>
      </c>
      <c r="W21" s="53">
        <v>1</v>
      </c>
      <c r="X21" s="56" t="s">
        <v>972</v>
      </c>
      <c r="Y21" s="183">
        <f>SUM(C25:X25)</f>
        <v>175</v>
      </c>
      <c r="Z21" s="194">
        <v>175</v>
      </c>
      <c r="AA21" s="205" t="s">
        <v>3</v>
      </c>
      <c r="AB21" s="6"/>
    </row>
    <row r="22" spans="1:28" ht="15.75" customHeight="1" x14ac:dyDescent="0.15">
      <c r="A22" s="206"/>
      <c r="B22" s="208"/>
      <c r="C22" s="62">
        <v>9</v>
      </c>
      <c r="D22" s="59" t="s">
        <v>973</v>
      </c>
      <c r="E22" s="59">
        <v>9</v>
      </c>
      <c r="F22" s="59" t="s">
        <v>974</v>
      </c>
      <c r="G22" s="59">
        <v>11</v>
      </c>
      <c r="H22" s="141" t="s">
        <v>965</v>
      </c>
      <c r="I22" s="59">
        <v>9</v>
      </c>
      <c r="J22" s="59" t="s">
        <v>975</v>
      </c>
      <c r="K22" s="59">
        <v>7</v>
      </c>
      <c r="L22" s="59" t="s">
        <v>976</v>
      </c>
      <c r="M22" s="62">
        <v>1</v>
      </c>
      <c r="N22" s="59" t="s">
        <v>977</v>
      </c>
      <c r="O22" s="59">
        <v>13</v>
      </c>
      <c r="P22" s="59" t="s">
        <v>978</v>
      </c>
      <c r="Q22" s="59">
        <v>2</v>
      </c>
      <c r="R22" s="59" t="s">
        <v>979</v>
      </c>
      <c r="S22" s="59"/>
      <c r="T22" s="59"/>
      <c r="U22" s="59">
        <v>10</v>
      </c>
      <c r="V22" s="59" t="s">
        <v>980</v>
      </c>
      <c r="W22" s="59">
        <v>2</v>
      </c>
      <c r="X22" s="86" t="s">
        <v>951</v>
      </c>
      <c r="Y22" s="184"/>
      <c r="Z22" s="208"/>
      <c r="AA22" s="206"/>
      <c r="AB22" s="6"/>
    </row>
    <row r="23" spans="1:28" ht="15.75" customHeight="1" x14ac:dyDescent="0.15">
      <c r="A23" s="206"/>
      <c r="B23" s="208"/>
      <c r="C23" s="62">
        <v>3</v>
      </c>
      <c r="D23" s="59" t="s">
        <v>981</v>
      </c>
      <c r="E23" s="59">
        <v>1</v>
      </c>
      <c r="F23" s="59" t="s">
        <v>982</v>
      </c>
      <c r="G23" s="59"/>
      <c r="H23" s="59"/>
      <c r="I23" s="59">
        <v>1</v>
      </c>
      <c r="J23" s="59" t="s">
        <v>983</v>
      </c>
      <c r="K23" s="59"/>
      <c r="L23" s="59"/>
      <c r="M23" s="62">
        <v>6</v>
      </c>
      <c r="N23" s="141" t="s">
        <v>984</v>
      </c>
      <c r="O23" s="59"/>
      <c r="P23" s="59"/>
      <c r="Q23" s="59">
        <v>1</v>
      </c>
      <c r="R23" s="59" t="s">
        <v>985</v>
      </c>
      <c r="S23" s="59"/>
      <c r="T23" s="59"/>
      <c r="U23" s="59"/>
      <c r="V23" s="59"/>
      <c r="W23" s="59">
        <v>2</v>
      </c>
      <c r="X23" s="86" t="s">
        <v>986</v>
      </c>
      <c r="Y23" s="184"/>
      <c r="Z23" s="208"/>
      <c r="AA23" s="206"/>
      <c r="AB23" s="6"/>
    </row>
    <row r="24" spans="1:28" ht="15.75" customHeight="1" x14ac:dyDescent="0.15">
      <c r="A24" s="206"/>
      <c r="B24" s="208"/>
      <c r="C24" s="62"/>
      <c r="D24" s="59"/>
      <c r="E24" s="59"/>
      <c r="F24" s="59"/>
      <c r="G24" s="59"/>
      <c r="H24" s="59"/>
      <c r="I24" s="59">
        <v>3</v>
      </c>
      <c r="J24" s="59" t="s">
        <v>960</v>
      </c>
      <c r="K24" s="59"/>
      <c r="L24" s="59"/>
      <c r="M24" s="62"/>
      <c r="N24" s="59"/>
      <c r="O24" s="59"/>
      <c r="P24" s="59"/>
      <c r="Q24" s="59">
        <v>4</v>
      </c>
      <c r="R24" s="59" t="s">
        <v>894</v>
      </c>
      <c r="S24" s="59"/>
      <c r="T24" s="59"/>
      <c r="U24" s="59"/>
      <c r="V24" s="59"/>
      <c r="W24" s="59">
        <v>1</v>
      </c>
      <c r="X24" s="86" t="s">
        <v>121</v>
      </c>
      <c r="Y24" s="184"/>
      <c r="Z24" s="208"/>
      <c r="AA24" s="206"/>
      <c r="AB24" s="6"/>
    </row>
    <row r="25" spans="1:28" ht="15.75" customHeight="1" x14ac:dyDescent="0.15">
      <c r="A25" s="207"/>
      <c r="B25" s="195"/>
      <c r="C25" s="236">
        <f>SUM(C21:C24)</f>
        <v>14</v>
      </c>
      <c r="D25" s="237"/>
      <c r="E25" s="238">
        <f>SUM(E21:E24)</f>
        <v>16</v>
      </c>
      <c r="F25" s="237"/>
      <c r="G25" s="238">
        <f t="shared" ref="G25" si="8">SUM(G21:G24)</f>
        <v>19</v>
      </c>
      <c r="H25" s="237"/>
      <c r="I25" s="238">
        <f t="shared" ref="I25" si="9">SUM(I21:I24)</f>
        <v>16</v>
      </c>
      <c r="J25" s="237"/>
      <c r="K25" s="238">
        <f t="shared" ref="K25" si="10">SUM(K21:K24)</f>
        <v>21</v>
      </c>
      <c r="L25" s="237"/>
      <c r="M25" s="239">
        <f t="shared" ref="M25" si="11">SUM(M21:M24)</f>
        <v>19</v>
      </c>
      <c r="N25" s="237"/>
      <c r="O25" s="238">
        <f t="shared" ref="O25" si="12">SUM(O21:O24)</f>
        <v>18</v>
      </c>
      <c r="P25" s="237"/>
      <c r="Q25" s="238">
        <f t="shared" ref="Q25" si="13">SUM(Q21:Q24)</f>
        <v>12</v>
      </c>
      <c r="R25" s="237"/>
      <c r="S25" s="238">
        <f t="shared" ref="S25" si="14">SUM(S21:S24)</f>
        <v>15</v>
      </c>
      <c r="T25" s="237"/>
      <c r="U25" s="238">
        <f t="shared" ref="U25" si="15">SUM(U21:U24)</f>
        <v>19</v>
      </c>
      <c r="V25" s="237"/>
      <c r="W25" s="238">
        <f>SUM(W21:W24)</f>
        <v>6</v>
      </c>
      <c r="X25" s="237"/>
      <c r="Y25" s="185"/>
      <c r="Z25" s="195"/>
      <c r="AA25" s="207"/>
      <c r="AB25" s="6"/>
    </row>
    <row r="26" spans="1:28" ht="15.75" customHeight="1" x14ac:dyDescent="0.15">
      <c r="A26" s="205" t="s">
        <v>4</v>
      </c>
      <c r="B26" s="194">
        <v>105</v>
      </c>
      <c r="C26" s="57">
        <v>1</v>
      </c>
      <c r="D26" s="53" t="s">
        <v>1088</v>
      </c>
      <c r="E26" s="53">
        <v>7</v>
      </c>
      <c r="F26" s="53" t="s">
        <v>1089</v>
      </c>
      <c r="G26" s="53">
        <v>4</v>
      </c>
      <c r="H26" s="53" t="s">
        <v>1090</v>
      </c>
      <c r="I26" s="53">
        <v>5</v>
      </c>
      <c r="J26" s="53" t="s">
        <v>1091</v>
      </c>
      <c r="K26" s="53">
        <v>1</v>
      </c>
      <c r="L26" s="53" t="s">
        <v>1055</v>
      </c>
      <c r="M26" s="57">
        <v>4</v>
      </c>
      <c r="N26" s="53" t="s">
        <v>1092</v>
      </c>
      <c r="O26" s="53">
        <v>9</v>
      </c>
      <c r="P26" s="53" t="s">
        <v>1093</v>
      </c>
      <c r="Q26" s="53">
        <v>6</v>
      </c>
      <c r="R26" s="53" t="s">
        <v>1094</v>
      </c>
      <c r="S26" s="53">
        <v>5</v>
      </c>
      <c r="T26" s="53" t="s">
        <v>1095</v>
      </c>
      <c r="U26" s="53">
        <v>3</v>
      </c>
      <c r="V26" s="59" t="s">
        <v>1096</v>
      </c>
      <c r="W26" s="53">
        <v>1</v>
      </c>
      <c r="X26" s="56" t="s">
        <v>1097</v>
      </c>
      <c r="Y26" s="183">
        <f>SUM(C30:X30)</f>
        <v>105</v>
      </c>
      <c r="Z26" s="194">
        <v>105</v>
      </c>
      <c r="AA26" s="205" t="s">
        <v>4</v>
      </c>
      <c r="AB26" s="6"/>
    </row>
    <row r="27" spans="1:28" ht="15.75" customHeight="1" x14ac:dyDescent="0.15">
      <c r="A27" s="206"/>
      <c r="B27" s="208"/>
      <c r="C27" s="62">
        <v>7</v>
      </c>
      <c r="D27" s="59" t="s">
        <v>1098</v>
      </c>
      <c r="E27" s="59">
        <v>5</v>
      </c>
      <c r="F27" s="59" t="s">
        <v>1090</v>
      </c>
      <c r="G27" s="59">
        <v>6</v>
      </c>
      <c r="H27" s="59" t="s">
        <v>1099</v>
      </c>
      <c r="I27" s="59">
        <v>3</v>
      </c>
      <c r="J27" s="59" t="s">
        <v>1100</v>
      </c>
      <c r="K27" s="59">
        <v>3</v>
      </c>
      <c r="L27" s="59" t="s">
        <v>1101</v>
      </c>
      <c r="M27" s="62">
        <v>8</v>
      </c>
      <c r="N27" s="59" t="s">
        <v>1102</v>
      </c>
      <c r="O27" s="59">
        <v>3</v>
      </c>
      <c r="P27" s="59" t="s">
        <v>1103</v>
      </c>
      <c r="Q27" s="59">
        <v>2</v>
      </c>
      <c r="R27" s="59" t="s">
        <v>1104</v>
      </c>
      <c r="S27" s="59">
        <v>5</v>
      </c>
      <c r="T27" s="59" t="s">
        <v>1096</v>
      </c>
      <c r="U27" s="59">
        <v>7</v>
      </c>
      <c r="V27" s="59" t="s">
        <v>1105</v>
      </c>
      <c r="W27" s="59">
        <v>1</v>
      </c>
      <c r="X27" s="86" t="s">
        <v>1106</v>
      </c>
      <c r="Y27" s="184"/>
      <c r="Z27" s="208"/>
      <c r="AA27" s="206"/>
      <c r="AB27" s="6"/>
    </row>
    <row r="28" spans="1:28" ht="15.75" customHeight="1" x14ac:dyDescent="0.15">
      <c r="A28" s="206"/>
      <c r="B28" s="208"/>
      <c r="C28" s="62"/>
      <c r="D28" s="59"/>
      <c r="E28" s="59"/>
      <c r="F28" s="59"/>
      <c r="G28" s="59"/>
      <c r="H28" s="59"/>
      <c r="I28" s="59">
        <v>1</v>
      </c>
      <c r="J28" s="59" t="s">
        <v>1055</v>
      </c>
      <c r="K28" s="59">
        <v>6</v>
      </c>
      <c r="L28" s="59" t="s">
        <v>1092</v>
      </c>
      <c r="M28" s="62"/>
      <c r="N28" s="59"/>
      <c r="O28" s="59">
        <v>2</v>
      </c>
      <c r="P28" s="59" t="s">
        <v>1107</v>
      </c>
      <c r="Q28" s="59"/>
      <c r="R28" s="59"/>
      <c r="S28" s="59"/>
      <c r="T28" s="59"/>
      <c r="U28" s="59"/>
      <c r="V28" s="59"/>
      <c r="W28" s="59"/>
      <c r="X28" s="86"/>
      <c r="Y28" s="184"/>
      <c r="Z28" s="208"/>
      <c r="AA28" s="206"/>
      <c r="AB28" s="6"/>
    </row>
    <row r="29" spans="1:28" ht="15.75" customHeight="1" x14ac:dyDescent="0.15">
      <c r="A29" s="206"/>
      <c r="B29" s="208"/>
      <c r="C29" s="62"/>
      <c r="D29" s="59"/>
      <c r="E29" s="59"/>
      <c r="F29" s="59"/>
      <c r="G29" s="59"/>
      <c r="H29" s="59"/>
      <c r="I29" s="59"/>
      <c r="J29" s="59"/>
      <c r="K29" s="59"/>
      <c r="L29" s="59"/>
      <c r="M29" s="62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86"/>
      <c r="Y29" s="184"/>
      <c r="Z29" s="208"/>
      <c r="AA29" s="206"/>
      <c r="AB29" s="6"/>
    </row>
    <row r="30" spans="1:28" ht="15.75" customHeight="1" x14ac:dyDescent="0.15">
      <c r="A30" s="207"/>
      <c r="B30" s="195"/>
      <c r="C30" s="236">
        <f>SUM(C26:C29)</f>
        <v>8</v>
      </c>
      <c r="D30" s="237"/>
      <c r="E30" s="238">
        <f>SUM(E26:E29)</f>
        <v>12</v>
      </c>
      <c r="F30" s="237"/>
      <c r="G30" s="238">
        <f t="shared" ref="G30" si="16">SUM(G26:G29)</f>
        <v>10</v>
      </c>
      <c r="H30" s="237"/>
      <c r="I30" s="238">
        <f t="shared" ref="I30" si="17">SUM(I26:I29)</f>
        <v>9</v>
      </c>
      <c r="J30" s="237"/>
      <c r="K30" s="238">
        <f t="shared" ref="K30" si="18">SUM(K26:K29)</f>
        <v>10</v>
      </c>
      <c r="L30" s="237"/>
      <c r="M30" s="239">
        <f t="shared" ref="M30" si="19">SUM(M26:M29)</f>
        <v>12</v>
      </c>
      <c r="N30" s="237"/>
      <c r="O30" s="238">
        <f t="shared" ref="O30" si="20">SUM(O26:O29)</f>
        <v>14</v>
      </c>
      <c r="P30" s="237"/>
      <c r="Q30" s="238">
        <f t="shared" ref="Q30" si="21">SUM(Q26:Q29)</f>
        <v>8</v>
      </c>
      <c r="R30" s="237"/>
      <c r="S30" s="238">
        <f t="shared" ref="S30" si="22">SUM(S26:S29)</f>
        <v>10</v>
      </c>
      <c r="T30" s="237"/>
      <c r="U30" s="238">
        <f t="shared" ref="U30" si="23">SUM(U26:U29)</f>
        <v>10</v>
      </c>
      <c r="V30" s="237"/>
      <c r="W30" s="238">
        <f>SUM(W26:W29)</f>
        <v>2</v>
      </c>
      <c r="X30" s="237"/>
      <c r="Y30" s="185"/>
      <c r="Z30" s="195"/>
      <c r="AA30" s="207"/>
      <c r="AB30" s="6"/>
    </row>
    <row r="31" spans="1:28" ht="15.75" customHeight="1" x14ac:dyDescent="0.15">
      <c r="A31" s="205" t="s">
        <v>6</v>
      </c>
      <c r="B31" s="194">
        <v>60</v>
      </c>
      <c r="C31" s="57">
        <v>4</v>
      </c>
      <c r="D31" s="53" t="s">
        <v>131</v>
      </c>
      <c r="E31" s="53">
        <v>4</v>
      </c>
      <c r="F31" s="59" t="s">
        <v>142</v>
      </c>
      <c r="G31" s="53">
        <v>3</v>
      </c>
      <c r="H31" s="53" t="s">
        <v>142</v>
      </c>
      <c r="I31" s="53">
        <v>3</v>
      </c>
      <c r="J31" s="53" t="s">
        <v>263</v>
      </c>
      <c r="K31" s="53">
        <v>4</v>
      </c>
      <c r="L31" s="53" t="s">
        <v>136</v>
      </c>
      <c r="M31" s="57">
        <v>5</v>
      </c>
      <c r="N31" s="53" t="s">
        <v>143</v>
      </c>
      <c r="O31" s="53">
        <v>6</v>
      </c>
      <c r="P31" s="59" t="s">
        <v>144</v>
      </c>
      <c r="Q31" s="53">
        <v>3</v>
      </c>
      <c r="R31" s="53" t="s">
        <v>263</v>
      </c>
      <c r="S31" s="53">
        <v>3</v>
      </c>
      <c r="T31" s="53" t="s">
        <v>138</v>
      </c>
      <c r="U31" s="53">
        <v>2</v>
      </c>
      <c r="V31" s="53" t="s">
        <v>145</v>
      </c>
      <c r="W31" s="53">
        <v>2</v>
      </c>
      <c r="X31" s="56" t="s">
        <v>275</v>
      </c>
      <c r="Y31" s="183">
        <f>SUM(C35:X35)</f>
        <v>60</v>
      </c>
      <c r="Z31" s="194">
        <v>60</v>
      </c>
      <c r="AA31" s="205" t="s">
        <v>6</v>
      </c>
      <c r="AB31" s="6"/>
    </row>
    <row r="32" spans="1:28" ht="15.75" customHeight="1" x14ac:dyDescent="0.15">
      <c r="A32" s="206"/>
      <c r="B32" s="208"/>
      <c r="C32" s="62">
        <v>2</v>
      </c>
      <c r="D32" s="59" t="s">
        <v>261</v>
      </c>
      <c r="E32" s="59"/>
      <c r="F32" s="59"/>
      <c r="G32" s="59">
        <v>3</v>
      </c>
      <c r="H32" s="59" t="s">
        <v>261</v>
      </c>
      <c r="I32" s="59">
        <v>4</v>
      </c>
      <c r="J32" s="59" t="s">
        <v>272</v>
      </c>
      <c r="K32" s="59">
        <v>2</v>
      </c>
      <c r="L32" s="59" t="s">
        <v>692</v>
      </c>
      <c r="M32" s="62">
        <v>2</v>
      </c>
      <c r="N32" s="59" t="s">
        <v>273</v>
      </c>
      <c r="O32" s="59"/>
      <c r="P32" s="59"/>
      <c r="Q32" s="59">
        <v>1</v>
      </c>
      <c r="R32" s="59" t="s">
        <v>274</v>
      </c>
      <c r="S32" s="59">
        <v>3</v>
      </c>
      <c r="T32" s="59" t="s">
        <v>139</v>
      </c>
      <c r="U32" s="59">
        <v>3</v>
      </c>
      <c r="V32" s="59" t="s">
        <v>263</v>
      </c>
      <c r="W32" s="59">
        <v>1</v>
      </c>
      <c r="X32" s="86" t="s">
        <v>276</v>
      </c>
      <c r="Y32" s="184"/>
      <c r="Z32" s="208"/>
      <c r="AA32" s="206"/>
      <c r="AB32" s="6"/>
    </row>
    <row r="33" spans="1:28" ht="15.75" customHeight="1" x14ac:dyDescent="0.15">
      <c r="A33" s="206"/>
      <c r="B33" s="208"/>
      <c r="C33" s="62"/>
      <c r="D33" s="59" t="s">
        <v>141</v>
      </c>
      <c r="E33" s="59"/>
      <c r="F33" s="59"/>
      <c r="G33" s="59"/>
      <c r="H33" s="59"/>
      <c r="I33" s="59"/>
      <c r="J33" s="59"/>
      <c r="K33" s="59"/>
      <c r="L33" s="59" t="s">
        <v>141</v>
      </c>
      <c r="M33" s="62"/>
      <c r="N33" s="59"/>
      <c r="O33" s="59"/>
      <c r="P33" s="59"/>
      <c r="Q33" s="59"/>
      <c r="R33" s="59"/>
      <c r="S33" s="59"/>
      <c r="T33" s="59" t="s">
        <v>141</v>
      </c>
      <c r="U33" s="59"/>
      <c r="V33" s="59"/>
      <c r="W33" s="59"/>
      <c r="X33" s="86"/>
      <c r="Y33" s="184"/>
      <c r="Z33" s="208"/>
      <c r="AA33" s="206"/>
      <c r="AB33" s="6"/>
    </row>
    <row r="34" spans="1:28" ht="15.75" customHeight="1" x14ac:dyDescent="0.15">
      <c r="A34" s="206"/>
      <c r="B34" s="208"/>
      <c r="C34" s="62"/>
      <c r="D34" s="59"/>
      <c r="E34" s="59"/>
      <c r="F34" s="59"/>
      <c r="G34" s="59"/>
      <c r="H34" s="59"/>
      <c r="I34" s="59"/>
      <c r="J34" s="59"/>
      <c r="K34" s="59"/>
      <c r="L34" s="59"/>
      <c r="M34" s="62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86"/>
      <c r="Y34" s="184"/>
      <c r="Z34" s="208"/>
      <c r="AA34" s="206"/>
      <c r="AB34" s="6"/>
    </row>
    <row r="35" spans="1:28" ht="15.75" customHeight="1" x14ac:dyDescent="0.15">
      <c r="A35" s="207"/>
      <c r="B35" s="195"/>
      <c r="C35" s="236">
        <f>SUM(C31:C34)</f>
        <v>6</v>
      </c>
      <c r="D35" s="237"/>
      <c r="E35" s="238">
        <f>SUM(E31:E34)</f>
        <v>4</v>
      </c>
      <c r="F35" s="237"/>
      <c r="G35" s="238">
        <f t="shared" ref="G35" si="24">SUM(G31:G34)</f>
        <v>6</v>
      </c>
      <c r="H35" s="237"/>
      <c r="I35" s="238">
        <f t="shared" ref="I35" si="25">SUM(I31:I34)</f>
        <v>7</v>
      </c>
      <c r="J35" s="237"/>
      <c r="K35" s="238">
        <f t="shared" ref="K35" si="26">SUM(K31:K34)</f>
        <v>6</v>
      </c>
      <c r="L35" s="237"/>
      <c r="M35" s="239">
        <f t="shared" ref="M35" si="27">SUM(M31:M34)</f>
        <v>7</v>
      </c>
      <c r="N35" s="237"/>
      <c r="O35" s="238">
        <f t="shared" ref="O35" si="28">SUM(O31:O34)</f>
        <v>6</v>
      </c>
      <c r="P35" s="237"/>
      <c r="Q35" s="238">
        <v>4</v>
      </c>
      <c r="R35" s="237"/>
      <c r="S35" s="238">
        <f t="shared" ref="S35" si="29">SUM(S31:S34)</f>
        <v>6</v>
      </c>
      <c r="T35" s="237"/>
      <c r="U35" s="238">
        <f t="shared" ref="U35" si="30">SUM(U31:U34)</f>
        <v>5</v>
      </c>
      <c r="V35" s="237"/>
      <c r="W35" s="238">
        <f>SUM(W31:W34)</f>
        <v>3</v>
      </c>
      <c r="X35" s="237"/>
      <c r="Y35" s="185"/>
      <c r="Z35" s="195"/>
      <c r="AA35" s="207"/>
      <c r="AB35" s="6"/>
    </row>
    <row r="36" spans="1:28" ht="15.75" customHeight="1" x14ac:dyDescent="0.15">
      <c r="A36" s="214" t="s">
        <v>7</v>
      </c>
      <c r="B36" s="194">
        <v>60</v>
      </c>
      <c r="C36" s="57">
        <v>2</v>
      </c>
      <c r="D36" s="53" t="s">
        <v>1108</v>
      </c>
      <c r="E36" s="53">
        <v>4</v>
      </c>
      <c r="F36" s="118" t="s">
        <v>1109</v>
      </c>
      <c r="G36" s="53">
        <v>4</v>
      </c>
      <c r="H36" s="53" t="s">
        <v>185</v>
      </c>
      <c r="I36" s="53">
        <v>4</v>
      </c>
      <c r="J36" s="53" t="s">
        <v>188</v>
      </c>
      <c r="K36" s="53">
        <v>2</v>
      </c>
      <c r="L36" s="53" t="s">
        <v>1110</v>
      </c>
      <c r="M36" s="57">
        <v>4</v>
      </c>
      <c r="N36" s="53" t="s">
        <v>1111</v>
      </c>
      <c r="O36" s="59">
        <v>4</v>
      </c>
      <c r="P36" s="59" t="s">
        <v>1112</v>
      </c>
      <c r="Q36" s="53">
        <v>4</v>
      </c>
      <c r="R36" s="53" t="s">
        <v>1113</v>
      </c>
      <c r="S36" s="53">
        <v>2</v>
      </c>
      <c r="T36" s="53" t="s">
        <v>1114</v>
      </c>
      <c r="U36" s="53">
        <v>4</v>
      </c>
      <c r="V36" s="119" t="s">
        <v>1115</v>
      </c>
      <c r="W36" s="53">
        <v>4</v>
      </c>
      <c r="X36" s="53" t="s">
        <v>186</v>
      </c>
      <c r="Y36" s="194">
        <f>SUM(C40:X40)</f>
        <v>60</v>
      </c>
      <c r="Z36" s="194">
        <v>60</v>
      </c>
      <c r="AA36" s="205" t="s">
        <v>7</v>
      </c>
      <c r="AB36" s="6"/>
    </row>
    <row r="37" spans="1:28" ht="15.75" customHeight="1" x14ac:dyDescent="0.15">
      <c r="A37" s="214"/>
      <c r="B37" s="208"/>
      <c r="C37" s="59">
        <v>2</v>
      </c>
      <c r="D37" s="59" t="s">
        <v>1116</v>
      </c>
      <c r="E37" s="89">
        <v>2</v>
      </c>
      <c r="F37" s="89" t="s">
        <v>1117</v>
      </c>
      <c r="G37" s="91">
        <v>2</v>
      </c>
      <c r="H37" s="89" t="s">
        <v>1118</v>
      </c>
      <c r="I37" s="59"/>
      <c r="J37" s="59"/>
      <c r="K37" s="89">
        <v>4</v>
      </c>
      <c r="L37" s="118" t="s">
        <v>1119</v>
      </c>
      <c r="M37" s="59">
        <v>2</v>
      </c>
      <c r="N37" s="59" t="s">
        <v>1120</v>
      </c>
      <c r="O37" s="59">
        <v>4</v>
      </c>
      <c r="P37" s="59" t="s">
        <v>189</v>
      </c>
      <c r="Q37" s="59"/>
      <c r="R37" s="59"/>
      <c r="S37" s="59">
        <v>4</v>
      </c>
      <c r="T37" s="59" t="s">
        <v>187</v>
      </c>
      <c r="U37" s="59">
        <v>2</v>
      </c>
      <c r="V37" s="91" t="s">
        <v>1121</v>
      </c>
      <c r="W37" s="59"/>
      <c r="X37" s="59"/>
      <c r="Y37" s="208"/>
      <c r="Z37" s="208"/>
      <c r="AA37" s="206"/>
      <c r="AB37" s="6"/>
    </row>
    <row r="38" spans="1:28" ht="15.75" customHeight="1" x14ac:dyDescent="0.15">
      <c r="A38" s="214"/>
      <c r="B38" s="208"/>
      <c r="C38" s="62"/>
      <c r="D38" s="59"/>
      <c r="E38" s="59"/>
      <c r="F38" s="59"/>
      <c r="G38" s="59"/>
      <c r="H38" s="59"/>
      <c r="I38" s="59"/>
      <c r="J38" s="59"/>
      <c r="K38" s="59"/>
      <c r="L38" s="59"/>
      <c r="M38" s="62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86"/>
      <c r="Y38" s="208"/>
      <c r="Z38" s="208"/>
      <c r="AA38" s="206"/>
      <c r="AB38" s="6"/>
    </row>
    <row r="39" spans="1:28" ht="15.75" customHeight="1" x14ac:dyDescent="0.15">
      <c r="A39" s="214"/>
      <c r="B39" s="208"/>
      <c r="C39" s="62"/>
      <c r="D39" s="59"/>
      <c r="E39" s="59"/>
      <c r="F39" s="59"/>
      <c r="G39" s="59"/>
      <c r="H39" s="59"/>
      <c r="I39" s="59"/>
      <c r="J39" s="59"/>
      <c r="K39" s="59"/>
      <c r="L39" s="59"/>
      <c r="M39" s="62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86"/>
      <c r="Y39" s="208"/>
      <c r="Z39" s="208"/>
      <c r="AA39" s="206"/>
      <c r="AB39" s="6"/>
    </row>
    <row r="40" spans="1:28" ht="15.75" customHeight="1" x14ac:dyDescent="0.15">
      <c r="A40" s="214"/>
      <c r="B40" s="195"/>
      <c r="C40" s="236">
        <f>SUM(C36:C39)</f>
        <v>4</v>
      </c>
      <c r="D40" s="237"/>
      <c r="E40" s="238">
        <f>SUM(E36:E39)</f>
        <v>6</v>
      </c>
      <c r="F40" s="237"/>
      <c r="G40" s="238">
        <f>SUM(G36:G39)</f>
        <v>6</v>
      </c>
      <c r="H40" s="237"/>
      <c r="I40" s="238">
        <f>SUM(I36:I39)</f>
        <v>4</v>
      </c>
      <c r="J40" s="237"/>
      <c r="K40" s="238">
        <f>SUM(K36:K39)</f>
        <v>6</v>
      </c>
      <c r="L40" s="237"/>
      <c r="M40" s="239">
        <f>SUM(M36:M39)</f>
        <v>6</v>
      </c>
      <c r="N40" s="237"/>
      <c r="O40" s="238">
        <f>SUM(O36:O39)</f>
        <v>8</v>
      </c>
      <c r="P40" s="237"/>
      <c r="Q40" s="238">
        <f>SUM(Q36:Q39)</f>
        <v>4</v>
      </c>
      <c r="R40" s="237"/>
      <c r="S40" s="238">
        <f>SUM(S36:S39)</f>
        <v>6</v>
      </c>
      <c r="T40" s="237"/>
      <c r="U40" s="238">
        <f>SUM(U36:U39)</f>
        <v>6</v>
      </c>
      <c r="V40" s="237"/>
      <c r="W40" s="238">
        <f>SUM(W36:W39)</f>
        <v>4</v>
      </c>
      <c r="X40" s="237"/>
      <c r="Y40" s="195"/>
      <c r="Z40" s="195"/>
      <c r="AA40" s="207"/>
      <c r="AB40" s="6"/>
    </row>
    <row r="41" spans="1:28" ht="15.75" customHeight="1" x14ac:dyDescent="0.15">
      <c r="A41" s="205" t="s">
        <v>8</v>
      </c>
      <c r="B41" s="194">
        <v>105</v>
      </c>
      <c r="C41" s="57">
        <v>4</v>
      </c>
      <c r="D41" s="53" t="s">
        <v>217</v>
      </c>
      <c r="E41" s="53">
        <v>2</v>
      </c>
      <c r="F41" s="53" t="s">
        <v>228</v>
      </c>
      <c r="G41" s="53">
        <v>6</v>
      </c>
      <c r="H41" s="53" t="s">
        <v>637</v>
      </c>
      <c r="I41" s="53">
        <v>8</v>
      </c>
      <c r="J41" s="53" t="s">
        <v>641</v>
      </c>
      <c r="K41" s="53">
        <v>4</v>
      </c>
      <c r="L41" s="53" t="s">
        <v>641</v>
      </c>
      <c r="M41" s="57">
        <v>4</v>
      </c>
      <c r="N41" s="53" t="s">
        <v>227</v>
      </c>
      <c r="O41" s="53">
        <v>4</v>
      </c>
      <c r="P41" s="53" t="s">
        <v>231</v>
      </c>
      <c r="Q41" s="53">
        <v>7</v>
      </c>
      <c r="R41" s="53" t="s">
        <v>680</v>
      </c>
      <c r="S41" s="53">
        <v>3</v>
      </c>
      <c r="T41" s="53" t="s">
        <v>227</v>
      </c>
      <c r="U41" s="53">
        <v>7</v>
      </c>
      <c r="V41" s="53" t="s">
        <v>237</v>
      </c>
      <c r="W41" s="53">
        <v>7</v>
      </c>
      <c r="X41" s="56" t="s">
        <v>242</v>
      </c>
      <c r="Y41" s="183">
        <f>SUM(C45:X45)</f>
        <v>100</v>
      </c>
      <c r="Z41" s="194">
        <v>105</v>
      </c>
      <c r="AA41" s="205" t="s">
        <v>8</v>
      </c>
      <c r="AB41" s="6"/>
    </row>
    <row r="42" spans="1:28" ht="15.75" customHeight="1" x14ac:dyDescent="0.15">
      <c r="A42" s="206"/>
      <c r="B42" s="208"/>
      <c r="C42" s="62">
        <v>6</v>
      </c>
      <c r="D42" s="59" t="s">
        <v>228</v>
      </c>
      <c r="E42" s="59">
        <v>7</v>
      </c>
      <c r="F42" s="59" t="s">
        <v>229</v>
      </c>
      <c r="G42" s="59"/>
      <c r="H42" s="59"/>
      <c r="I42" s="59"/>
      <c r="J42" s="59"/>
      <c r="K42" s="59">
        <v>4</v>
      </c>
      <c r="L42" s="59" t="s">
        <v>560</v>
      </c>
      <c r="M42" s="62">
        <v>6</v>
      </c>
      <c r="N42" s="59" t="s">
        <v>243</v>
      </c>
      <c r="O42" s="59">
        <v>6</v>
      </c>
      <c r="P42" s="59" t="s">
        <v>236</v>
      </c>
      <c r="Q42" s="59">
        <v>4</v>
      </c>
      <c r="R42" s="59" t="s">
        <v>227</v>
      </c>
      <c r="S42" s="59">
        <v>6</v>
      </c>
      <c r="T42" s="59" t="s">
        <v>233</v>
      </c>
      <c r="U42" s="59"/>
      <c r="V42" s="59"/>
      <c r="W42" s="59"/>
      <c r="X42" s="86"/>
      <c r="Y42" s="184"/>
      <c r="Z42" s="208"/>
      <c r="AA42" s="206"/>
      <c r="AB42" s="6"/>
    </row>
    <row r="43" spans="1:28" ht="15.75" customHeight="1" x14ac:dyDescent="0.15">
      <c r="A43" s="206"/>
      <c r="B43" s="208"/>
      <c r="C43" s="62"/>
      <c r="D43" s="59"/>
      <c r="E43" s="59"/>
      <c r="F43" s="59"/>
      <c r="G43" s="59"/>
      <c r="H43" s="59"/>
      <c r="I43" s="59"/>
      <c r="J43" s="59"/>
      <c r="K43" s="59">
        <v>5</v>
      </c>
      <c r="L43" s="59" t="s">
        <v>679</v>
      </c>
      <c r="M43" s="62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86"/>
      <c r="Y43" s="184"/>
      <c r="Z43" s="208"/>
      <c r="AA43" s="206"/>
      <c r="AB43" s="6"/>
    </row>
    <row r="44" spans="1:28" ht="15.75" customHeight="1" x14ac:dyDescent="0.15">
      <c r="A44" s="206"/>
      <c r="B44" s="208"/>
      <c r="C44" s="62"/>
      <c r="D44" s="59"/>
      <c r="E44" s="59"/>
      <c r="F44" s="59"/>
      <c r="G44" s="59"/>
      <c r="H44" s="59"/>
      <c r="I44" s="59"/>
      <c r="J44" s="59"/>
      <c r="K44" s="59"/>
      <c r="L44" s="59"/>
      <c r="M44" s="62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86"/>
      <c r="Y44" s="184"/>
      <c r="Z44" s="208"/>
      <c r="AA44" s="206"/>
      <c r="AB44" s="6"/>
    </row>
    <row r="45" spans="1:28" ht="15.75" customHeight="1" x14ac:dyDescent="0.15">
      <c r="A45" s="207"/>
      <c r="B45" s="208"/>
      <c r="C45" s="236">
        <f>SUM(C41:C44)</f>
        <v>10</v>
      </c>
      <c r="D45" s="237"/>
      <c r="E45" s="238">
        <f>SUM(E41:E44)</f>
        <v>9</v>
      </c>
      <c r="F45" s="237"/>
      <c r="G45" s="238">
        <f>SUM(G41:G44)</f>
        <v>6</v>
      </c>
      <c r="H45" s="237"/>
      <c r="I45" s="238">
        <f>SUM(I41:I44)</f>
        <v>8</v>
      </c>
      <c r="J45" s="237"/>
      <c r="K45" s="238">
        <f>SUM(K41:K44)</f>
        <v>13</v>
      </c>
      <c r="L45" s="237"/>
      <c r="M45" s="239">
        <f>SUM(M41:M44)</f>
        <v>10</v>
      </c>
      <c r="N45" s="237"/>
      <c r="O45" s="238">
        <f>SUM(O41:O44)</f>
        <v>10</v>
      </c>
      <c r="P45" s="237"/>
      <c r="Q45" s="238">
        <f>SUM(Q41:Q44)</f>
        <v>11</v>
      </c>
      <c r="R45" s="237"/>
      <c r="S45" s="238">
        <f>SUM(S41:S44)</f>
        <v>9</v>
      </c>
      <c r="T45" s="237"/>
      <c r="U45" s="238">
        <f>SUM(U41:U44)</f>
        <v>7</v>
      </c>
      <c r="V45" s="237"/>
      <c r="W45" s="238">
        <f>SUM(W41:W44)</f>
        <v>7</v>
      </c>
      <c r="X45" s="237"/>
      <c r="Y45" s="185"/>
      <c r="Z45" s="208"/>
      <c r="AA45" s="207"/>
      <c r="AB45" s="6"/>
    </row>
    <row r="46" spans="1:28" ht="15.75" customHeight="1" x14ac:dyDescent="0.15">
      <c r="A46" s="211" t="s">
        <v>26</v>
      </c>
      <c r="B46" s="208"/>
      <c r="C46" s="57"/>
      <c r="D46" s="53"/>
      <c r="E46" s="53"/>
      <c r="F46" s="53"/>
      <c r="G46" s="53"/>
      <c r="H46" s="53"/>
      <c r="I46" s="53">
        <v>5</v>
      </c>
      <c r="J46" s="139" t="s">
        <v>642</v>
      </c>
      <c r="K46" s="53"/>
      <c r="L46" s="53"/>
      <c r="M46" s="57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6"/>
      <c r="Y46" s="183">
        <f>SUM(C48:X48)</f>
        <v>5</v>
      </c>
      <c r="Z46" s="208"/>
      <c r="AA46" s="211" t="s">
        <v>26</v>
      </c>
      <c r="AB46" s="6"/>
    </row>
    <row r="47" spans="1:28" ht="15.75" customHeight="1" x14ac:dyDescent="0.15">
      <c r="A47" s="212"/>
      <c r="B47" s="208"/>
      <c r="C47" s="62"/>
      <c r="D47" s="59"/>
      <c r="E47" s="59"/>
      <c r="F47" s="59"/>
      <c r="G47" s="59"/>
      <c r="H47" s="59"/>
      <c r="I47" s="59"/>
      <c r="J47" s="59"/>
      <c r="K47" s="59"/>
      <c r="L47" s="59"/>
      <c r="M47" s="62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86"/>
      <c r="Y47" s="184"/>
      <c r="Z47" s="208"/>
      <c r="AA47" s="212"/>
      <c r="AB47" s="6"/>
    </row>
    <row r="48" spans="1:28" ht="15.75" customHeight="1" x14ac:dyDescent="0.15">
      <c r="A48" s="213"/>
      <c r="B48" s="195"/>
      <c r="C48" s="236">
        <f>SUM(C46:C47)</f>
        <v>0</v>
      </c>
      <c r="D48" s="237"/>
      <c r="E48" s="238">
        <f>SUM(E46:E47)</f>
        <v>0</v>
      </c>
      <c r="F48" s="237"/>
      <c r="G48" s="238">
        <f t="shared" ref="G48" si="31">SUM(G46:G47)</f>
        <v>0</v>
      </c>
      <c r="H48" s="237"/>
      <c r="I48" s="238">
        <f t="shared" ref="I48" si="32">SUM(I46:I47)</f>
        <v>5</v>
      </c>
      <c r="J48" s="237"/>
      <c r="K48" s="238">
        <f t="shared" ref="K48" si="33">SUM(K46:K47)</f>
        <v>0</v>
      </c>
      <c r="L48" s="237"/>
      <c r="M48" s="239">
        <f t="shared" ref="M48" si="34">SUM(M46:M47)</f>
        <v>0</v>
      </c>
      <c r="N48" s="237"/>
      <c r="O48" s="238">
        <f t="shared" ref="O48" si="35">SUM(O46:O47)</f>
        <v>0</v>
      </c>
      <c r="P48" s="237"/>
      <c r="Q48" s="238">
        <f t="shared" ref="Q48" si="36">SUM(Q46:Q47)</f>
        <v>0</v>
      </c>
      <c r="R48" s="237"/>
      <c r="S48" s="238">
        <f t="shared" ref="S48" si="37">SUM(S46:S47)</f>
        <v>0</v>
      </c>
      <c r="T48" s="237"/>
      <c r="U48" s="238">
        <f t="shared" ref="U48" si="38">SUM(U46:U47)</f>
        <v>0</v>
      </c>
      <c r="V48" s="237"/>
      <c r="W48" s="238">
        <f>SUM(W46:W47)</f>
        <v>0</v>
      </c>
      <c r="X48" s="237"/>
      <c r="Y48" s="185"/>
      <c r="Z48" s="195"/>
      <c r="AA48" s="213"/>
      <c r="AB48" s="6"/>
    </row>
    <row r="49" spans="1:28" ht="15.75" customHeight="1" x14ac:dyDescent="0.15">
      <c r="A49" s="215" t="s">
        <v>44</v>
      </c>
      <c r="B49" s="194">
        <v>35</v>
      </c>
      <c r="C49" s="57">
        <v>1</v>
      </c>
      <c r="D49" s="88" t="s">
        <v>785</v>
      </c>
      <c r="E49" s="53">
        <v>1</v>
      </c>
      <c r="F49" s="140" t="s">
        <v>787</v>
      </c>
      <c r="G49" s="140">
        <v>1</v>
      </c>
      <c r="H49" s="140" t="s">
        <v>789</v>
      </c>
      <c r="I49" s="53">
        <v>1</v>
      </c>
      <c r="J49" s="140" t="s">
        <v>791</v>
      </c>
      <c r="K49" s="53">
        <v>1</v>
      </c>
      <c r="L49" s="140" t="s">
        <v>792</v>
      </c>
      <c r="M49" s="57">
        <v>1</v>
      </c>
      <c r="N49" s="140" t="s">
        <v>795</v>
      </c>
      <c r="O49" s="53">
        <v>1</v>
      </c>
      <c r="P49" s="140" t="s">
        <v>798</v>
      </c>
      <c r="Q49" s="53">
        <v>1</v>
      </c>
      <c r="R49" s="140" t="s">
        <v>800</v>
      </c>
      <c r="S49" s="53">
        <v>1</v>
      </c>
      <c r="T49" s="53" t="s">
        <v>802</v>
      </c>
      <c r="U49" s="53">
        <v>1</v>
      </c>
      <c r="V49" s="53" t="s">
        <v>805</v>
      </c>
      <c r="W49" s="53">
        <v>1</v>
      </c>
      <c r="X49" s="56" t="s">
        <v>807</v>
      </c>
      <c r="Y49" s="183">
        <f>SUM(C53:X53)</f>
        <v>35</v>
      </c>
      <c r="Z49" s="194">
        <v>35</v>
      </c>
      <c r="AA49" s="215" t="s">
        <v>44</v>
      </c>
      <c r="AB49" s="6"/>
    </row>
    <row r="50" spans="1:28" ht="15.75" customHeight="1" x14ac:dyDescent="0.15">
      <c r="A50" s="206"/>
      <c r="B50" s="208"/>
      <c r="C50" s="62">
        <v>1</v>
      </c>
      <c r="D50" s="152" t="s">
        <v>196</v>
      </c>
      <c r="E50" s="59">
        <v>1</v>
      </c>
      <c r="F50" s="152" t="s">
        <v>788</v>
      </c>
      <c r="G50" s="152">
        <v>1</v>
      </c>
      <c r="H50" s="152" t="s">
        <v>195</v>
      </c>
      <c r="I50" s="59">
        <v>1</v>
      </c>
      <c r="J50" s="152" t="s">
        <v>197</v>
      </c>
      <c r="K50" s="59">
        <v>1</v>
      </c>
      <c r="L50" s="59" t="s">
        <v>793</v>
      </c>
      <c r="M50" s="62">
        <v>1</v>
      </c>
      <c r="N50" s="152" t="s">
        <v>796</v>
      </c>
      <c r="O50" s="59">
        <v>1</v>
      </c>
      <c r="P50" s="59" t="s">
        <v>799</v>
      </c>
      <c r="Q50" s="59">
        <v>1</v>
      </c>
      <c r="R50" s="59" t="s">
        <v>201</v>
      </c>
      <c r="S50" s="59">
        <v>1</v>
      </c>
      <c r="T50" s="152" t="s">
        <v>803</v>
      </c>
      <c r="U50" s="59">
        <v>1</v>
      </c>
      <c r="V50" s="59" t="s">
        <v>806</v>
      </c>
      <c r="W50" s="59">
        <v>1</v>
      </c>
      <c r="X50" s="86" t="s">
        <v>808</v>
      </c>
      <c r="Y50" s="184"/>
      <c r="Z50" s="208"/>
      <c r="AA50" s="206"/>
      <c r="AB50" s="6"/>
    </row>
    <row r="51" spans="1:28" ht="15.75" customHeight="1" x14ac:dyDescent="0.15">
      <c r="A51" s="206"/>
      <c r="B51" s="208"/>
      <c r="C51" s="62">
        <v>1</v>
      </c>
      <c r="D51" s="59" t="s">
        <v>786</v>
      </c>
      <c r="E51" s="59">
        <v>1</v>
      </c>
      <c r="F51" s="152" t="s">
        <v>809</v>
      </c>
      <c r="G51" s="59">
        <v>1</v>
      </c>
      <c r="H51" s="59" t="s">
        <v>790</v>
      </c>
      <c r="I51" s="59"/>
      <c r="J51" s="59"/>
      <c r="K51" s="59">
        <v>1</v>
      </c>
      <c r="L51" s="152" t="s">
        <v>794</v>
      </c>
      <c r="M51" s="62">
        <v>1</v>
      </c>
      <c r="N51" s="152" t="s">
        <v>797</v>
      </c>
      <c r="O51" s="59">
        <v>1</v>
      </c>
      <c r="P51" s="59" t="s">
        <v>198</v>
      </c>
      <c r="Q51" s="59">
        <v>1</v>
      </c>
      <c r="R51" s="59" t="s">
        <v>801</v>
      </c>
      <c r="S51" s="59">
        <v>1</v>
      </c>
      <c r="T51" s="152" t="s">
        <v>804</v>
      </c>
      <c r="U51" s="59">
        <v>1</v>
      </c>
      <c r="V51" s="59" t="s">
        <v>202</v>
      </c>
      <c r="W51" s="59"/>
      <c r="X51" s="86"/>
      <c r="Y51" s="184"/>
      <c r="Z51" s="208"/>
      <c r="AA51" s="206"/>
      <c r="AB51" s="6"/>
    </row>
    <row r="52" spans="1:28" ht="15.75" customHeight="1" x14ac:dyDescent="0.15">
      <c r="A52" s="206"/>
      <c r="B52" s="208"/>
      <c r="C52" s="62"/>
      <c r="D52" s="59"/>
      <c r="E52" s="59"/>
      <c r="F52" s="59"/>
      <c r="G52" s="59">
        <v>1</v>
      </c>
      <c r="H52" s="152" t="s">
        <v>810</v>
      </c>
      <c r="I52" s="59"/>
      <c r="J52" s="59"/>
      <c r="K52" s="59"/>
      <c r="L52" s="59"/>
      <c r="M52" s="62">
        <v>1</v>
      </c>
      <c r="N52" s="152" t="s">
        <v>811</v>
      </c>
      <c r="O52" s="59">
        <v>1</v>
      </c>
      <c r="P52" s="59" t="s">
        <v>812</v>
      </c>
      <c r="Q52" s="59"/>
      <c r="R52" s="59"/>
      <c r="S52" s="59"/>
      <c r="T52" s="59"/>
      <c r="U52" s="59">
        <v>1</v>
      </c>
      <c r="V52" s="152" t="s">
        <v>200</v>
      </c>
      <c r="W52" s="59"/>
      <c r="X52" s="86"/>
      <c r="Y52" s="184"/>
      <c r="Z52" s="208"/>
      <c r="AA52" s="206"/>
      <c r="AB52" s="6"/>
    </row>
    <row r="53" spans="1:28" ht="15.75" customHeight="1" x14ac:dyDescent="0.15">
      <c r="A53" s="207"/>
      <c r="B53" s="195"/>
      <c r="C53" s="236">
        <f>SUM(C49:C52)</f>
        <v>3</v>
      </c>
      <c r="D53" s="237"/>
      <c r="E53" s="238">
        <f>SUM(E49:E52)</f>
        <v>3</v>
      </c>
      <c r="F53" s="237"/>
      <c r="G53" s="238">
        <f t="shared" ref="G53" si="39">SUM(G49:G52)</f>
        <v>4</v>
      </c>
      <c r="H53" s="237"/>
      <c r="I53" s="238">
        <f t="shared" ref="I53" si="40">SUM(I49:I52)</f>
        <v>2</v>
      </c>
      <c r="J53" s="237"/>
      <c r="K53" s="238">
        <f t="shared" ref="K53" si="41">SUM(K49:K52)</f>
        <v>3</v>
      </c>
      <c r="L53" s="237"/>
      <c r="M53" s="239">
        <f t="shared" ref="M53" si="42">SUM(M49:M52)</f>
        <v>4</v>
      </c>
      <c r="N53" s="237"/>
      <c r="O53" s="238">
        <f t="shared" ref="O53" si="43">SUM(O49:O52)</f>
        <v>4</v>
      </c>
      <c r="P53" s="237"/>
      <c r="Q53" s="238">
        <f t="shared" ref="Q53" si="44">SUM(Q49:Q52)</f>
        <v>3</v>
      </c>
      <c r="R53" s="237"/>
      <c r="S53" s="238">
        <f t="shared" ref="S53" si="45">SUM(S49:S52)</f>
        <v>3</v>
      </c>
      <c r="T53" s="237"/>
      <c r="U53" s="238">
        <f t="shared" ref="U53" si="46">SUM(U49:U52)</f>
        <v>4</v>
      </c>
      <c r="V53" s="237"/>
      <c r="W53" s="238">
        <f>SUM(W49:W52)</f>
        <v>2</v>
      </c>
      <c r="X53" s="237"/>
      <c r="Y53" s="185"/>
      <c r="Z53" s="195"/>
      <c r="AA53" s="207"/>
      <c r="AB53" s="6"/>
    </row>
    <row r="54" spans="1:28" ht="15.75" customHeight="1" x14ac:dyDescent="0.15">
      <c r="A54" s="215" t="s">
        <v>32</v>
      </c>
      <c r="B54" s="194">
        <v>35</v>
      </c>
      <c r="C54" s="57">
        <v>3</v>
      </c>
      <c r="D54" s="53" t="s">
        <v>301</v>
      </c>
      <c r="E54" s="53">
        <v>4</v>
      </c>
      <c r="F54" s="53" t="s">
        <v>302</v>
      </c>
      <c r="G54" s="53">
        <v>4</v>
      </c>
      <c r="H54" s="53" t="s">
        <v>303</v>
      </c>
      <c r="I54" s="53">
        <v>3</v>
      </c>
      <c r="J54" s="53" t="s">
        <v>304</v>
      </c>
      <c r="K54" s="53">
        <v>1</v>
      </c>
      <c r="L54" s="53" t="s">
        <v>673</v>
      </c>
      <c r="M54" s="57">
        <v>4</v>
      </c>
      <c r="N54" s="53" t="s">
        <v>305</v>
      </c>
      <c r="O54" s="53">
        <v>3</v>
      </c>
      <c r="P54" s="53" t="s">
        <v>306</v>
      </c>
      <c r="Q54" s="53">
        <v>2</v>
      </c>
      <c r="R54" s="53" t="s">
        <v>307</v>
      </c>
      <c r="S54" s="53">
        <v>3</v>
      </c>
      <c r="T54" s="53" t="s">
        <v>308</v>
      </c>
      <c r="U54" s="53">
        <v>2</v>
      </c>
      <c r="V54" s="53" t="s">
        <v>309</v>
      </c>
      <c r="W54" s="53">
        <v>2</v>
      </c>
      <c r="X54" s="133" t="s">
        <v>310</v>
      </c>
      <c r="Y54" s="183">
        <f>SUM(C58:X58)</f>
        <v>35</v>
      </c>
      <c r="Z54" s="194">
        <v>35</v>
      </c>
      <c r="AA54" s="215" t="s">
        <v>32</v>
      </c>
      <c r="AB54" s="6"/>
    </row>
    <row r="55" spans="1:28" ht="15.75" customHeight="1" x14ac:dyDescent="0.15">
      <c r="A55" s="206"/>
      <c r="B55" s="208"/>
      <c r="C55" s="62"/>
      <c r="D55" s="59"/>
      <c r="E55" s="59"/>
      <c r="F55" s="59"/>
      <c r="G55" s="59"/>
      <c r="H55" s="59"/>
      <c r="I55" s="59"/>
      <c r="J55" s="59"/>
      <c r="K55" s="59">
        <v>4</v>
      </c>
      <c r="L55" s="59" t="s">
        <v>672</v>
      </c>
      <c r="M55" s="62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115"/>
      <c r="Y55" s="184"/>
      <c r="Z55" s="208"/>
      <c r="AA55" s="206"/>
      <c r="AB55" s="6"/>
    </row>
    <row r="56" spans="1:28" ht="15.75" customHeight="1" x14ac:dyDescent="0.15">
      <c r="A56" s="206"/>
      <c r="B56" s="208"/>
      <c r="C56" s="62"/>
      <c r="D56" s="59"/>
      <c r="E56" s="59"/>
      <c r="F56" s="59"/>
      <c r="G56" s="59"/>
      <c r="H56" s="59"/>
      <c r="I56" s="59"/>
      <c r="J56" s="59"/>
      <c r="K56" s="59"/>
      <c r="L56" s="59"/>
      <c r="M56" s="62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115"/>
      <c r="Y56" s="184"/>
      <c r="Z56" s="208"/>
      <c r="AA56" s="206"/>
      <c r="AB56" s="6"/>
    </row>
    <row r="57" spans="1:28" ht="15.75" customHeight="1" x14ac:dyDescent="0.15">
      <c r="A57" s="206"/>
      <c r="B57" s="208"/>
      <c r="C57" s="62"/>
      <c r="D57" s="59"/>
      <c r="E57" s="59"/>
      <c r="F57" s="59"/>
      <c r="G57" s="59"/>
      <c r="H57" s="59"/>
      <c r="I57" s="59"/>
      <c r="J57" s="59"/>
      <c r="K57" s="59"/>
      <c r="L57" s="59"/>
      <c r="M57" s="62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115"/>
      <c r="Y57" s="184"/>
      <c r="Z57" s="208"/>
      <c r="AA57" s="206"/>
      <c r="AB57" s="6"/>
    </row>
    <row r="58" spans="1:28" ht="15.75" customHeight="1" x14ac:dyDescent="0.15">
      <c r="A58" s="207"/>
      <c r="B58" s="195"/>
      <c r="C58" s="236">
        <f>SUM(C54:C57)</f>
        <v>3</v>
      </c>
      <c r="D58" s="237"/>
      <c r="E58" s="238">
        <f>SUM(E54:E57)</f>
        <v>4</v>
      </c>
      <c r="F58" s="237"/>
      <c r="G58" s="238">
        <f t="shared" ref="G58" si="47">SUM(G54:G57)</f>
        <v>4</v>
      </c>
      <c r="H58" s="237"/>
      <c r="I58" s="238">
        <f t="shared" ref="I58" si="48">SUM(I54:I57)</f>
        <v>3</v>
      </c>
      <c r="J58" s="237"/>
      <c r="K58" s="238">
        <f t="shared" ref="K58" si="49">SUM(K54:K57)</f>
        <v>5</v>
      </c>
      <c r="L58" s="237"/>
      <c r="M58" s="239">
        <f t="shared" ref="M58" si="50">SUM(M54:M57)</f>
        <v>4</v>
      </c>
      <c r="N58" s="237"/>
      <c r="O58" s="238">
        <f t="shared" ref="O58" si="51">SUM(O54:O57)</f>
        <v>3</v>
      </c>
      <c r="P58" s="237"/>
      <c r="Q58" s="238">
        <f t="shared" ref="Q58" si="52">SUM(Q54:Q57)</f>
        <v>2</v>
      </c>
      <c r="R58" s="237"/>
      <c r="S58" s="238">
        <f t="shared" ref="S58" si="53">SUM(S54:S57)</f>
        <v>3</v>
      </c>
      <c r="T58" s="237"/>
      <c r="U58" s="238">
        <f t="shared" ref="U58" si="54">SUM(U54:U57)</f>
        <v>2</v>
      </c>
      <c r="V58" s="237"/>
      <c r="W58" s="238">
        <f>SUM(W54:W57)</f>
        <v>2</v>
      </c>
      <c r="X58" s="255"/>
      <c r="Y58" s="185"/>
      <c r="Z58" s="195"/>
      <c r="AA58" s="207"/>
      <c r="AB58" s="6"/>
    </row>
    <row r="59" spans="1:28" ht="15.75" customHeight="1" x14ac:dyDescent="0.15">
      <c r="A59" s="215" t="s">
        <v>39</v>
      </c>
      <c r="B59" s="253">
        <v>35</v>
      </c>
      <c r="C59" s="66">
        <v>1</v>
      </c>
      <c r="D59" s="128" t="s">
        <v>468</v>
      </c>
      <c r="E59" s="66">
        <v>1</v>
      </c>
      <c r="F59" s="128" t="s">
        <v>469</v>
      </c>
      <c r="G59" s="66">
        <v>1</v>
      </c>
      <c r="H59" s="128" t="s">
        <v>470</v>
      </c>
      <c r="I59" s="66">
        <v>1</v>
      </c>
      <c r="J59" s="128" t="s">
        <v>471</v>
      </c>
      <c r="K59" s="66">
        <v>1</v>
      </c>
      <c r="L59" s="128" t="s">
        <v>675</v>
      </c>
      <c r="M59" s="66">
        <v>1</v>
      </c>
      <c r="N59" s="128" t="s">
        <v>472</v>
      </c>
      <c r="O59" s="66">
        <v>1</v>
      </c>
      <c r="P59" s="128" t="s">
        <v>473</v>
      </c>
      <c r="Q59" s="66">
        <v>1</v>
      </c>
      <c r="R59" s="128" t="s">
        <v>474</v>
      </c>
      <c r="S59" s="66">
        <v>1</v>
      </c>
      <c r="T59" s="128" t="s">
        <v>475</v>
      </c>
      <c r="U59" s="66">
        <v>2</v>
      </c>
      <c r="V59" s="128" t="s">
        <v>476</v>
      </c>
      <c r="W59" s="66">
        <v>1</v>
      </c>
      <c r="X59" s="129" t="s">
        <v>471</v>
      </c>
      <c r="Y59" s="183">
        <f>SUM(C63:X63)</f>
        <v>35</v>
      </c>
      <c r="Z59" s="194">
        <v>35</v>
      </c>
      <c r="AA59" s="215" t="s">
        <v>42</v>
      </c>
      <c r="AB59" s="6"/>
    </row>
    <row r="60" spans="1:28" ht="15.75" customHeight="1" x14ac:dyDescent="0.15">
      <c r="A60" s="206"/>
      <c r="B60" s="253"/>
      <c r="C60" s="59">
        <v>1</v>
      </c>
      <c r="D60" s="50" t="s">
        <v>477</v>
      </c>
      <c r="E60" s="59">
        <v>1</v>
      </c>
      <c r="F60" s="50" t="s">
        <v>818</v>
      </c>
      <c r="G60" s="59">
        <v>2</v>
      </c>
      <c r="H60" s="50" t="s">
        <v>474</v>
      </c>
      <c r="I60" s="59">
        <v>1</v>
      </c>
      <c r="J60" s="50" t="s">
        <v>478</v>
      </c>
      <c r="K60" s="59">
        <v>2</v>
      </c>
      <c r="L60" s="50" t="s">
        <v>674</v>
      </c>
      <c r="M60" s="59">
        <v>1</v>
      </c>
      <c r="N60" s="50" t="s">
        <v>480</v>
      </c>
      <c r="O60" s="59">
        <v>1</v>
      </c>
      <c r="P60" s="50" t="s">
        <v>699</v>
      </c>
      <c r="Q60" s="59">
        <v>1</v>
      </c>
      <c r="R60" s="50" t="s">
        <v>471</v>
      </c>
      <c r="S60" s="59">
        <v>1</v>
      </c>
      <c r="T60" s="50" t="s">
        <v>481</v>
      </c>
      <c r="U60" s="59">
        <v>2</v>
      </c>
      <c r="V60" s="50" t="s">
        <v>474</v>
      </c>
      <c r="W60" s="59">
        <v>1</v>
      </c>
      <c r="X60" s="130" t="s">
        <v>490</v>
      </c>
      <c r="Y60" s="184"/>
      <c r="Z60" s="208"/>
      <c r="AA60" s="206"/>
      <c r="AB60" s="6"/>
    </row>
    <row r="61" spans="1:28" ht="15.75" customHeight="1" x14ac:dyDescent="0.15">
      <c r="A61" s="206"/>
      <c r="B61" s="253"/>
      <c r="C61" s="59">
        <v>2</v>
      </c>
      <c r="D61" s="50" t="s">
        <v>483</v>
      </c>
      <c r="E61" s="59">
        <v>1</v>
      </c>
      <c r="F61" s="50" t="s">
        <v>484</v>
      </c>
      <c r="G61" s="59"/>
      <c r="H61" s="59"/>
      <c r="I61" s="59"/>
      <c r="J61" s="59"/>
      <c r="K61" s="59">
        <v>1</v>
      </c>
      <c r="L61" s="50" t="s">
        <v>815</v>
      </c>
      <c r="M61" s="59">
        <v>1</v>
      </c>
      <c r="N61" s="50" t="s">
        <v>485</v>
      </c>
      <c r="O61" s="59">
        <v>1</v>
      </c>
      <c r="P61" s="254" t="s">
        <v>486</v>
      </c>
      <c r="Q61" s="59">
        <v>1</v>
      </c>
      <c r="R61" s="50" t="s">
        <v>487</v>
      </c>
      <c r="S61" s="59">
        <v>1</v>
      </c>
      <c r="T61" s="254" t="s">
        <v>488</v>
      </c>
      <c r="U61" s="59"/>
      <c r="V61" s="59"/>
      <c r="W61" s="59">
        <v>1</v>
      </c>
      <c r="X61" s="130" t="s">
        <v>489</v>
      </c>
      <c r="Y61" s="184"/>
      <c r="Z61" s="208"/>
      <c r="AA61" s="206"/>
      <c r="AB61" s="6"/>
    </row>
    <row r="62" spans="1:28" ht="15.75" customHeight="1" x14ac:dyDescent="0.15">
      <c r="A62" s="206"/>
      <c r="B62" s="253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254"/>
      <c r="Q62" s="59"/>
      <c r="R62" s="59"/>
      <c r="S62" s="59"/>
      <c r="T62" s="254"/>
      <c r="U62" s="59"/>
      <c r="V62" s="59"/>
      <c r="W62" s="59"/>
      <c r="X62" s="135"/>
      <c r="Y62" s="184"/>
      <c r="Z62" s="208"/>
      <c r="AA62" s="206"/>
      <c r="AB62" s="6"/>
    </row>
    <row r="63" spans="1:28" ht="15.75" customHeight="1" x14ac:dyDescent="0.15">
      <c r="A63" s="199"/>
      <c r="B63" s="195"/>
      <c r="C63" s="236">
        <f>SUM(C59:C62)</f>
        <v>4</v>
      </c>
      <c r="D63" s="237"/>
      <c r="E63" s="238">
        <f>SUM(E59:E62)</f>
        <v>3</v>
      </c>
      <c r="F63" s="237"/>
      <c r="G63" s="238">
        <f t="shared" ref="G63" si="55">SUM(G59:G62)</f>
        <v>3</v>
      </c>
      <c r="H63" s="237"/>
      <c r="I63" s="238">
        <f t="shared" ref="I63" si="56">SUM(I59:I62)</f>
        <v>2</v>
      </c>
      <c r="J63" s="237"/>
      <c r="K63" s="238">
        <f t="shared" ref="K63" si="57">SUM(K59:K62)</f>
        <v>4</v>
      </c>
      <c r="L63" s="237"/>
      <c r="M63" s="239">
        <f t="shared" ref="M63" si="58">SUM(M59:M62)</f>
        <v>3</v>
      </c>
      <c r="N63" s="237"/>
      <c r="O63" s="238">
        <f t="shared" ref="O63" si="59">SUM(O59:O62)</f>
        <v>3</v>
      </c>
      <c r="P63" s="237"/>
      <c r="Q63" s="238">
        <f t="shared" ref="Q63" si="60">SUM(Q59:Q62)</f>
        <v>3</v>
      </c>
      <c r="R63" s="237"/>
      <c r="S63" s="238">
        <f t="shared" ref="S63" si="61">SUM(S59:S62)</f>
        <v>3</v>
      </c>
      <c r="T63" s="237"/>
      <c r="U63" s="238">
        <f t="shared" ref="U63" si="62">SUM(U59:U62)</f>
        <v>4</v>
      </c>
      <c r="V63" s="237"/>
      <c r="W63" s="238">
        <f>SUM(W59:W62)</f>
        <v>3</v>
      </c>
      <c r="X63" s="237"/>
      <c r="Y63" s="185"/>
      <c r="Z63" s="195"/>
      <c r="AA63" s="199"/>
      <c r="AB63" s="6"/>
    </row>
    <row r="64" spans="1:28" ht="15.75" customHeight="1" x14ac:dyDescent="0.15">
      <c r="A64" s="20" t="s">
        <v>33</v>
      </c>
      <c r="B64" s="217"/>
      <c r="C64" s="57"/>
      <c r="D64" s="240"/>
      <c r="E64" s="53"/>
      <c r="F64" s="240"/>
      <c r="G64" s="53"/>
      <c r="H64" s="240"/>
      <c r="I64" s="53"/>
      <c r="J64" s="240"/>
      <c r="K64" s="53"/>
      <c r="L64" s="240"/>
      <c r="M64" s="57"/>
      <c r="N64" s="240"/>
      <c r="O64" s="53"/>
      <c r="P64" s="240"/>
      <c r="Q64" s="53"/>
      <c r="R64" s="240"/>
      <c r="S64" s="53"/>
      <c r="T64" s="240"/>
      <c r="U64" s="53"/>
      <c r="V64" s="240"/>
      <c r="W64" s="53"/>
      <c r="X64" s="240"/>
      <c r="Y64" s="183">
        <f>SUM(C67:X67)</f>
        <v>0</v>
      </c>
      <c r="Z64" s="217"/>
      <c r="AA64" s="20" t="s">
        <v>33</v>
      </c>
      <c r="AB64" s="6"/>
    </row>
    <row r="65" spans="1:28" ht="15.75" customHeight="1" x14ac:dyDescent="0.15">
      <c r="A65" s="21" t="s">
        <v>34</v>
      </c>
      <c r="B65" s="218"/>
      <c r="C65" s="62"/>
      <c r="D65" s="241"/>
      <c r="E65" s="59"/>
      <c r="F65" s="241"/>
      <c r="G65" s="59"/>
      <c r="H65" s="241"/>
      <c r="I65" s="59"/>
      <c r="J65" s="241"/>
      <c r="K65" s="59"/>
      <c r="L65" s="241"/>
      <c r="M65" s="62"/>
      <c r="N65" s="241"/>
      <c r="O65" s="59"/>
      <c r="P65" s="241"/>
      <c r="Q65" s="59"/>
      <c r="R65" s="241"/>
      <c r="S65" s="59"/>
      <c r="T65" s="241"/>
      <c r="U65" s="59"/>
      <c r="V65" s="241"/>
      <c r="W65" s="59"/>
      <c r="X65" s="241"/>
      <c r="Y65" s="184"/>
      <c r="Z65" s="218"/>
      <c r="AA65" s="38" t="s">
        <v>34</v>
      </c>
      <c r="AB65" s="6"/>
    </row>
    <row r="66" spans="1:28" ht="15.75" customHeight="1" x14ac:dyDescent="0.15">
      <c r="A66" s="21" t="s">
        <v>35</v>
      </c>
      <c r="B66" s="218"/>
      <c r="C66" s="62"/>
      <c r="D66" s="242"/>
      <c r="E66" s="59"/>
      <c r="F66" s="242"/>
      <c r="G66" s="59"/>
      <c r="H66" s="242"/>
      <c r="I66" s="59"/>
      <c r="J66" s="242"/>
      <c r="K66" s="59"/>
      <c r="L66" s="242"/>
      <c r="M66" s="62"/>
      <c r="N66" s="242"/>
      <c r="O66" s="59"/>
      <c r="P66" s="242"/>
      <c r="Q66" s="59"/>
      <c r="R66" s="242"/>
      <c r="S66" s="59"/>
      <c r="T66" s="242"/>
      <c r="U66" s="59"/>
      <c r="V66" s="242"/>
      <c r="W66" s="59"/>
      <c r="X66" s="242"/>
      <c r="Y66" s="184"/>
      <c r="Z66" s="218"/>
      <c r="AA66" s="38" t="s">
        <v>35</v>
      </c>
      <c r="AB66" s="6"/>
    </row>
    <row r="67" spans="1:28" ht="15.75" customHeight="1" x14ac:dyDescent="0.15">
      <c r="A67" s="22"/>
      <c r="B67" s="219"/>
      <c r="C67" s="236">
        <f>SUM(C64:C66)</f>
        <v>0</v>
      </c>
      <c r="D67" s="237"/>
      <c r="E67" s="238">
        <f>SUM(E64:E66)</f>
        <v>0</v>
      </c>
      <c r="F67" s="237"/>
      <c r="G67" s="238">
        <f>SUM(G64:G66)</f>
        <v>0</v>
      </c>
      <c r="H67" s="237"/>
      <c r="I67" s="238">
        <f>SUM(I64:I66)</f>
        <v>0</v>
      </c>
      <c r="J67" s="237"/>
      <c r="K67" s="238">
        <f>SUM(K64:K66)</f>
        <v>0</v>
      </c>
      <c r="L67" s="237"/>
      <c r="M67" s="239">
        <f>SUM(M64:M66)</f>
        <v>0</v>
      </c>
      <c r="N67" s="237"/>
      <c r="O67" s="238">
        <f>SUM(O64:O66)</f>
        <v>0</v>
      </c>
      <c r="P67" s="237"/>
      <c r="Q67" s="238">
        <f>SUM(Q64:Q66)</f>
        <v>0</v>
      </c>
      <c r="R67" s="237"/>
      <c r="S67" s="238">
        <f>SUM(S64:S66)</f>
        <v>0</v>
      </c>
      <c r="T67" s="237"/>
      <c r="U67" s="238">
        <f>SUM(U64:U66)</f>
        <v>0</v>
      </c>
      <c r="V67" s="237"/>
      <c r="W67" s="238">
        <f>SUM(W64:W66)</f>
        <v>0</v>
      </c>
      <c r="X67" s="237"/>
      <c r="Y67" s="185"/>
      <c r="Z67" s="219"/>
      <c r="AA67" s="22"/>
      <c r="AB67" s="6"/>
    </row>
    <row r="68" spans="1:28" ht="15.75" customHeight="1" x14ac:dyDescent="0.15">
      <c r="A68" s="205" t="s">
        <v>10</v>
      </c>
      <c r="B68" s="194">
        <v>35</v>
      </c>
      <c r="C68" s="57">
        <v>2</v>
      </c>
      <c r="D68" s="53" t="s">
        <v>643</v>
      </c>
      <c r="E68" s="53">
        <v>3</v>
      </c>
      <c r="F68" s="53" t="s">
        <v>691</v>
      </c>
      <c r="G68" s="53">
        <v>2</v>
      </c>
      <c r="H68" s="53" t="s">
        <v>643</v>
      </c>
      <c r="I68" s="53">
        <v>2</v>
      </c>
      <c r="J68" s="53" t="s">
        <v>691</v>
      </c>
      <c r="K68" s="53">
        <v>4</v>
      </c>
      <c r="L68" s="53" t="s">
        <v>691</v>
      </c>
      <c r="M68" s="57">
        <v>2</v>
      </c>
      <c r="N68" s="53" t="s">
        <v>643</v>
      </c>
      <c r="O68" s="53">
        <v>3</v>
      </c>
      <c r="P68" s="140" t="s">
        <v>668</v>
      </c>
      <c r="Q68" s="53">
        <v>2</v>
      </c>
      <c r="R68" s="140" t="s">
        <v>669</v>
      </c>
      <c r="S68" s="53">
        <v>3</v>
      </c>
      <c r="T68" s="140" t="s">
        <v>667</v>
      </c>
      <c r="U68" s="53">
        <v>4</v>
      </c>
      <c r="V68" s="140" t="s">
        <v>666</v>
      </c>
      <c r="W68" s="53">
        <v>3</v>
      </c>
      <c r="X68" s="56" t="s">
        <v>667</v>
      </c>
      <c r="Y68" s="183">
        <f>SUM(C71:X71)</f>
        <v>35</v>
      </c>
      <c r="Z68" s="194">
        <v>35</v>
      </c>
      <c r="AA68" s="205" t="s">
        <v>10</v>
      </c>
      <c r="AB68" s="6"/>
    </row>
    <row r="69" spans="1:28" ht="15.75" customHeight="1" x14ac:dyDescent="0.15">
      <c r="A69" s="206"/>
      <c r="B69" s="208"/>
      <c r="C69" s="62"/>
      <c r="D69" s="59"/>
      <c r="E69" s="59"/>
      <c r="F69" s="59"/>
      <c r="G69" s="59">
        <v>2</v>
      </c>
      <c r="H69" s="66" t="s">
        <v>691</v>
      </c>
      <c r="I69" s="59"/>
      <c r="J69" s="59"/>
      <c r="K69" s="59"/>
      <c r="L69" s="59"/>
      <c r="M69" s="62">
        <v>3</v>
      </c>
      <c r="N69" s="66" t="s">
        <v>691</v>
      </c>
      <c r="O69" s="59"/>
      <c r="P69" s="59"/>
      <c r="Q69" s="59"/>
      <c r="R69" s="59"/>
      <c r="S69" s="59"/>
      <c r="T69" s="59"/>
      <c r="U69" s="59"/>
      <c r="V69" s="59"/>
      <c r="W69" s="59"/>
      <c r="X69" s="86"/>
      <c r="Y69" s="184"/>
      <c r="Z69" s="208"/>
      <c r="AA69" s="206"/>
      <c r="AB69" s="6"/>
    </row>
    <row r="70" spans="1:28" ht="15.75" customHeight="1" x14ac:dyDescent="0.15">
      <c r="A70" s="206"/>
      <c r="B70" s="208"/>
      <c r="C70" s="62"/>
      <c r="D70" s="59"/>
      <c r="E70" s="59"/>
      <c r="F70" s="59"/>
      <c r="G70" s="59"/>
      <c r="H70" s="59"/>
      <c r="I70" s="59"/>
      <c r="J70" s="59"/>
      <c r="K70" s="59"/>
      <c r="L70" s="59"/>
      <c r="M70" s="62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86"/>
      <c r="Y70" s="184"/>
      <c r="Z70" s="208"/>
      <c r="AA70" s="206"/>
      <c r="AB70" s="6"/>
    </row>
    <row r="71" spans="1:28" ht="15.75" customHeight="1" x14ac:dyDescent="0.15">
      <c r="A71" s="207"/>
      <c r="B71" s="195"/>
      <c r="C71" s="236">
        <f>SUM(C68:C70)</f>
        <v>2</v>
      </c>
      <c r="D71" s="237"/>
      <c r="E71" s="238">
        <f>SUM(E68:E70)</f>
        <v>3</v>
      </c>
      <c r="F71" s="237"/>
      <c r="G71" s="238">
        <f t="shared" ref="G71" si="63">SUM(G68:G70)</f>
        <v>4</v>
      </c>
      <c r="H71" s="237"/>
      <c r="I71" s="238">
        <f t="shared" ref="I71" si="64">SUM(I68:I70)</f>
        <v>2</v>
      </c>
      <c r="J71" s="237"/>
      <c r="K71" s="238">
        <f t="shared" ref="K71" si="65">SUM(K68:K70)</f>
        <v>4</v>
      </c>
      <c r="L71" s="237"/>
      <c r="M71" s="239">
        <f t="shared" ref="M71" si="66">SUM(M68:M70)</f>
        <v>5</v>
      </c>
      <c r="N71" s="237"/>
      <c r="O71" s="238">
        <f t="shared" ref="O71" si="67">SUM(O68:O70)</f>
        <v>3</v>
      </c>
      <c r="P71" s="237"/>
      <c r="Q71" s="238">
        <f t="shared" ref="Q71" si="68">SUM(Q68:Q70)</f>
        <v>2</v>
      </c>
      <c r="R71" s="237"/>
      <c r="S71" s="238">
        <f t="shared" ref="S71" si="69">SUM(S68:S70)</f>
        <v>3</v>
      </c>
      <c r="T71" s="237"/>
      <c r="U71" s="238">
        <f t="shared" ref="U71" si="70">SUM(U68:U70)</f>
        <v>4</v>
      </c>
      <c r="V71" s="237"/>
      <c r="W71" s="238">
        <f>SUM(W68:W70)</f>
        <v>3</v>
      </c>
      <c r="X71" s="237"/>
      <c r="Y71" s="185"/>
      <c r="Z71" s="195"/>
      <c r="AA71" s="207"/>
      <c r="AB71" s="6"/>
    </row>
    <row r="72" spans="1:28" s="3" customFormat="1" x14ac:dyDescent="0.15">
      <c r="A72" s="196" t="s">
        <v>11</v>
      </c>
      <c r="B72" s="220">
        <v>12</v>
      </c>
      <c r="C72" s="55">
        <v>1</v>
      </c>
      <c r="D72" s="53" t="s">
        <v>583</v>
      </c>
      <c r="E72" s="53">
        <v>1</v>
      </c>
      <c r="F72" s="53" t="s">
        <v>602</v>
      </c>
      <c r="G72" s="53">
        <v>1</v>
      </c>
      <c r="H72" s="53" t="s">
        <v>603</v>
      </c>
      <c r="I72" s="53">
        <v>1</v>
      </c>
      <c r="J72" s="53" t="s">
        <v>604</v>
      </c>
      <c r="K72" s="53">
        <v>1</v>
      </c>
      <c r="L72" s="53" t="s">
        <v>605</v>
      </c>
      <c r="M72" s="57">
        <v>1</v>
      </c>
      <c r="N72" s="53" t="s">
        <v>605</v>
      </c>
      <c r="O72" s="53">
        <v>1</v>
      </c>
      <c r="P72" s="53" t="s">
        <v>606</v>
      </c>
      <c r="Q72" s="53">
        <v>1</v>
      </c>
      <c r="R72" s="53" t="s">
        <v>607</v>
      </c>
      <c r="S72" s="53">
        <v>1</v>
      </c>
      <c r="T72" s="53" t="s">
        <v>608</v>
      </c>
      <c r="U72" s="53">
        <v>1</v>
      </c>
      <c r="V72" s="53" t="s">
        <v>608</v>
      </c>
      <c r="W72" s="53">
        <v>1</v>
      </c>
      <c r="X72" s="56" t="s">
        <v>609</v>
      </c>
      <c r="Y72" s="194">
        <f>SUM(C75:X75)</f>
        <v>12</v>
      </c>
      <c r="Z72" s="220">
        <v>12</v>
      </c>
      <c r="AA72" s="196" t="s">
        <v>11</v>
      </c>
      <c r="AB72" s="6"/>
    </row>
    <row r="73" spans="1:28" s="3" customFormat="1" x14ac:dyDescent="0.15">
      <c r="A73" s="200"/>
      <c r="B73" s="220"/>
      <c r="C73" s="61"/>
      <c r="D73" s="59"/>
      <c r="E73" s="59"/>
      <c r="F73" s="59"/>
      <c r="G73" s="59"/>
      <c r="H73" s="59"/>
      <c r="I73" s="59"/>
      <c r="J73" s="59"/>
      <c r="K73" s="59">
        <v>1</v>
      </c>
      <c r="L73" s="59" t="s">
        <v>677</v>
      </c>
      <c r="M73" s="62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86"/>
      <c r="Y73" s="208"/>
      <c r="Z73" s="220"/>
      <c r="AA73" s="200"/>
      <c r="AB73" s="6"/>
    </row>
    <row r="74" spans="1:28" s="3" customFormat="1" x14ac:dyDescent="0.15">
      <c r="A74" s="200"/>
      <c r="B74" s="220"/>
      <c r="C74" s="61"/>
      <c r="D74" s="59"/>
      <c r="E74" s="59"/>
      <c r="F74" s="59"/>
      <c r="G74" s="59"/>
      <c r="H74" s="59"/>
      <c r="I74" s="59"/>
      <c r="J74" s="59"/>
      <c r="K74" s="59"/>
      <c r="L74" s="59"/>
      <c r="M74" s="62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86"/>
      <c r="Y74" s="208"/>
      <c r="Z74" s="220"/>
      <c r="AA74" s="200"/>
      <c r="AB74" s="6"/>
    </row>
    <row r="75" spans="1:28" s="3" customFormat="1" x14ac:dyDescent="0.15">
      <c r="A75" s="210"/>
      <c r="B75" s="183"/>
      <c r="C75" s="249">
        <f>SUM(C72:C74)</f>
        <v>1</v>
      </c>
      <c r="D75" s="228"/>
      <c r="E75" s="227">
        <f>SUM(E72:E74)</f>
        <v>1</v>
      </c>
      <c r="F75" s="228"/>
      <c r="G75" s="227">
        <f t="shared" ref="G75" si="71">SUM(G72:G74)</f>
        <v>1</v>
      </c>
      <c r="H75" s="228"/>
      <c r="I75" s="227">
        <f t="shared" ref="I75" si="72">SUM(I72:I74)</f>
        <v>1</v>
      </c>
      <c r="J75" s="228"/>
      <c r="K75" s="227">
        <f t="shared" ref="K75" si="73">SUM(K72:K74)</f>
        <v>2</v>
      </c>
      <c r="L75" s="228"/>
      <c r="M75" s="227">
        <f t="shared" ref="M75" si="74">SUM(M72:M74)</f>
        <v>1</v>
      </c>
      <c r="N75" s="228"/>
      <c r="O75" s="227">
        <f t="shared" ref="O75" si="75">SUM(O72:O74)</f>
        <v>1</v>
      </c>
      <c r="P75" s="228"/>
      <c r="Q75" s="227">
        <f t="shared" ref="Q75" si="76">SUM(Q72:Q74)</f>
        <v>1</v>
      </c>
      <c r="R75" s="228"/>
      <c r="S75" s="227">
        <f t="shared" ref="S75" si="77">SUM(S72:S74)</f>
        <v>1</v>
      </c>
      <c r="T75" s="228"/>
      <c r="U75" s="227">
        <f t="shared" ref="U75" si="78">SUM(U72:U74)</f>
        <v>1</v>
      </c>
      <c r="V75" s="228"/>
      <c r="W75" s="227">
        <f>SUM(W72:W74)</f>
        <v>1</v>
      </c>
      <c r="X75" s="229"/>
      <c r="Y75" s="221"/>
      <c r="Z75" s="220"/>
      <c r="AA75" s="197"/>
      <c r="AB75" s="6"/>
    </row>
    <row r="76" spans="1:28" s="3" customFormat="1" x14ac:dyDescent="0.15">
      <c r="A76" s="199" t="s">
        <v>36</v>
      </c>
      <c r="B76" s="30">
        <v>23</v>
      </c>
      <c r="C76" s="103"/>
      <c r="D76" s="101" t="s">
        <v>429</v>
      </c>
      <c r="E76" s="100"/>
      <c r="F76" s="101" t="s">
        <v>448</v>
      </c>
      <c r="G76" s="100"/>
      <c r="H76" s="101" t="s">
        <v>431</v>
      </c>
      <c r="I76" s="100"/>
      <c r="J76" s="101" t="s">
        <v>449</v>
      </c>
      <c r="K76" s="100"/>
      <c r="L76" s="101" t="s">
        <v>676</v>
      </c>
      <c r="M76" s="100"/>
      <c r="N76" s="101" t="s">
        <v>446</v>
      </c>
      <c r="O76" s="100"/>
      <c r="P76" s="101" t="s">
        <v>447</v>
      </c>
      <c r="Q76" s="100"/>
      <c r="R76" s="101" t="s">
        <v>430</v>
      </c>
      <c r="S76" s="100"/>
      <c r="T76" s="101" t="s">
        <v>450</v>
      </c>
      <c r="U76" s="100"/>
      <c r="V76" s="101" t="s">
        <v>450</v>
      </c>
      <c r="W76" s="100"/>
      <c r="X76" s="102" t="s">
        <v>431</v>
      </c>
      <c r="Y76" s="201">
        <f>SUM(C78:X78)</f>
        <v>23</v>
      </c>
      <c r="Z76" s="204">
        <v>23</v>
      </c>
      <c r="AA76" s="196" t="s">
        <v>36</v>
      </c>
      <c r="AB76" s="6"/>
    </row>
    <row r="77" spans="1:28" s="3" customFormat="1" x14ac:dyDescent="0.15">
      <c r="A77" s="200"/>
      <c r="B77" s="33" t="s">
        <v>38</v>
      </c>
      <c r="C77" s="104">
        <v>5</v>
      </c>
      <c r="D77" s="105">
        <f>B78*C77</f>
        <v>75</v>
      </c>
      <c r="E77" s="106">
        <v>7</v>
      </c>
      <c r="F77" s="105">
        <f>B78*E77</f>
        <v>105</v>
      </c>
      <c r="G77" s="106">
        <v>7</v>
      </c>
      <c r="H77" s="105">
        <f>B78*G77</f>
        <v>105</v>
      </c>
      <c r="I77" s="106">
        <v>4</v>
      </c>
      <c r="J77" s="105">
        <f>B78*I77</f>
        <v>60</v>
      </c>
      <c r="K77" s="106">
        <v>9</v>
      </c>
      <c r="L77" s="105">
        <f>B78*K77</f>
        <v>135</v>
      </c>
      <c r="M77" s="106">
        <v>9</v>
      </c>
      <c r="N77" s="105">
        <f>B78*M77</f>
        <v>135</v>
      </c>
      <c r="O77" s="106">
        <v>6</v>
      </c>
      <c r="P77" s="105">
        <f>B78*O77</f>
        <v>90</v>
      </c>
      <c r="Q77" s="106">
        <v>6</v>
      </c>
      <c r="R77" s="105">
        <f>B78*Q77</f>
        <v>90</v>
      </c>
      <c r="S77" s="106">
        <v>7</v>
      </c>
      <c r="T77" s="105">
        <f>B78*S77</f>
        <v>105</v>
      </c>
      <c r="U77" s="106">
        <v>7</v>
      </c>
      <c r="V77" s="105">
        <f>B78*U77</f>
        <v>105</v>
      </c>
      <c r="W77" s="106">
        <v>2</v>
      </c>
      <c r="X77" s="107">
        <f>B78*W77</f>
        <v>30</v>
      </c>
      <c r="Y77" s="202"/>
      <c r="Z77" s="202"/>
      <c r="AA77" s="200"/>
      <c r="AB77" s="6"/>
    </row>
    <row r="78" spans="1:28" s="3" customFormat="1" x14ac:dyDescent="0.15">
      <c r="A78" s="197"/>
      <c r="B78" s="32">
        <v>15</v>
      </c>
      <c r="C78" s="250">
        <f>D77/45</f>
        <v>1.6666666666666667</v>
      </c>
      <c r="D78" s="232"/>
      <c r="E78" s="230">
        <f>F77/45</f>
        <v>2.3333333333333335</v>
      </c>
      <c r="F78" s="232"/>
      <c r="G78" s="230">
        <f>H77/45</f>
        <v>2.3333333333333335</v>
      </c>
      <c r="H78" s="231"/>
      <c r="I78" s="232">
        <f>J77/45</f>
        <v>1.3333333333333333</v>
      </c>
      <c r="J78" s="232"/>
      <c r="K78" s="232">
        <f>L77/45</f>
        <v>3</v>
      </c>
      <c r="L78" s="232"/>
      <c r="M78" s="230">
        <f>N77/45</f>
        <v>3</v>
      </c>
      <c r="N78" s="231"/>
      <c r="O78" s="232">
        <f>P77/45</f>
        <v>2</v>
      </c>
      <c r="P78" s="232"/>
      <c r="Q78" s="230">
        <f>R77/45</f>
        <v>2</v>
      </c>
      <c r="R78" s="231"/>
      <c r="S78" s="232">
        <f>T77/45</f>
        <v>2.3333333333333335</v>
      </c>
      <c r="T78" s="232"/>
      <c r="U78" s="230">
        <f>V77/45</f>
        <v>2.3333333333333335</v>
      </c>
      <c r="V78" s="231"/>
      <c r="W78" s="232">
        <f>X77/45</f>
        <v>0.66666666666666663</v>
      </c>
      <c r="X78" s="231"/>
      <c r="Y78" s="203"/>
      <c r="Z78" s="203"/>
      <c r="AA78" s="197"/>
      <c r="AB78" s="6"/>
    </row>
    <row r="79" spans="1:28" ht="15.75" customHeight="1" x14ac:dyDescent="0.15">
      <c r="A79" s="196" t="s">
        <v>28</v>
      </c>
      <c r="B79" s="217"/>
      <c r="C79" s="57"/>
      <c r="D79" s="53"/>
      <c r="E79" s="53"/>
      <c r="F79" s="53"/>
      <c r="G79" s="53">
        <v>2</v>
      </c>
      <c r="H79" s="53" t="s">
        <v>691</v>
      </c>
      <c r="I79" s="53">
        <v>1</v>
      </c>
      <c r="J79" s="53" t="s">
        <v>691</v>
      </c>
      <c r="K79" s="53"/>
      <c r="L79" s="53"/>
      <c r="M79" s="57"/>
      <c r="N79" s="53"/>
      <c r="O79" s="53"/>
      <c r="P79" s="53"/>
      <c r="Q79" s="53"/>
      <c r="R79" s="53"/>
      <c r="S79" s="53">
        <v>3</v>
      </c>
      <c r="T79" s="53" t="s">
        <v>691</v>
      </c>
      <c r="U79" s="53">
        <v>3</v>
      </c>
      <c r="V79" s="53" t="s">
        <v>691</v>
      </c>
      <c r="W79" s="53"/>
      <c r="X79" s="56"/>
      <c r="Y79" s="194">
        <f>SUM(C83:X83)</f>
        <v>9</v>
      </c>
      <c r="Z79" s="217"/>
      <c r="AA79" s="196" t="s">
        <v>28</v>
      </c>
      <c r="AB79" s="6"/>
    </row>
    <row r="80" spans="1:28" ht="15.75" customHeight="1" x14ac:dyDescent="0.15">
      <c r="A80" s="200"/>
      <c r="B80" s="218"/>
      <c r="C80" s="62"/>
      <c r="D80" s="59"/>
      <c r="E80" s="59"/>
      <c r="F80" s="59"/>
      <c r="G80" s="59"/>
      <c r="H80" s="59"/>
      <c r="I80" s="59"/>
      <c r="J80" s="59"/>
      <c r="K80" s="59"/>
      <c r="L80" s="59"/>
      <c r="M80" s="62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86"/>
      <c r="Y80" s="208"/>
      <c r="Z80" s="218"/>
      <c r="AA80" s="200"/>
      <c r="AB80" s="6"/>
    </row>
    <row r="81" spans="1:28" ht="15.75" customHeight="1" x14ac:dyDescent="0.15">
      <c r="A81" s="200"/>
      <c r="B81" s="218"/>
      <c r="C81" s="62"/>
      <c r="D81" s="59"/>
      <c r="E81" s="59"/>
      <c r="F81" s="59"/>
      <c r="G81" s="59"/>
      <c r="H81" s="59"/>
      <c r="I81" s="59"/>
      <c r="J81" s="59"/>
      <c r="K81" s="59"/>
      <c r="L81" s="59"/>
      <c r="M81" s="62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86"/>
      <c r="Y81" s="208"/>
      <c r="Z81" s="218"/>
      <c r="AA81" s="200"/>
      <c r="AB81" s="6"/>
    </row>
    <row r="82" spans="1:28" ht="15.75" customHeight="1" x14ac:dyDescent="0.15">
      <c r="A82" s="200"/>
      <c r="B82" s="218"/>
      <c r="C82" s="62"/>
      <c r="D82" s="59"/>
      <c r="E82" s="59"/>
      <c r="F82" s="59"/>
      <c r="G82" s="59"/>
      <c r="H82" s="59"/>
      <c r="I82" s="59"/>
      <c r="J82" s="59"/>
      <c r="K82" s="59"/>
      <c r="L82" s="59"/>
      <c r="M82" s="62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86"/>
      <c r="Y82" s="208"/>
      <c r="Z82" s="218"/>
      <c r="AA82" s="200"/>
      <c r="AB82" s="6"/>
    </row>
    <row r="83" spans="1:28" ht="15.75" customHeight="1" x14ac:dyDescent="0.15">
      <c r="A83" s="197"/>
      <c r="B83" s="219"/>
      <c r="C83" s="216">
        <f>SUM(C79:C82)</f>
        <v>0</v>
      </c>
      <c r="D83" s="187"/>
      <c r="E83" s="186">
        <f>SUM(E79:E82)</f>
        <v>0</v>
      </c>
      <c r="F83" s="187"/>
      <c r="G83" s="186">
        <f>SUM(G79:G82)</f>
        <v>2</v>
      </c>
      <c r="H83" s="187"/>
      <c r="I83" s="186">
        <f>SUM(I79:I82)</f>
        <v>1</v>
      </c>
      <c r="J83" s="187"/>
      <c r="K83" s="186">
        <f>SUM(K79:K82)</f>
        <v>0</v>
      </c>
      <c r="L83" s="187"/>
      <c r="M83" s="186">
        <f>SUM(M79:M82)</f>
        <v>0</v>
      </c>
      <c r="N83" s="187"/>
      <c r="O83" s="186">
        <f>SUM(O79:O82)</f>
        <v>0</v>
      </c>
      <c r="P83" s="187"/>
      <c r="Q83" s="186">
        <f>SUM(Q79:Q82)</f>
        <v>0</v>
      </c>
      <c r="R83" s="187"/>
      <c r="S83" s="186">
        <f>SUM(S79:S82)</f>
        <v>3</v>
      </c>
      <c r="T83" s="187"/>
      <c r="U83" s="186">
        <f>SUM(U79:U82)</f>
        <v>3</v>
      </c>
      <c r="V83" s="187"/>
      <c r="W83" s="186">
        <f>SUM(W79:W82)</f>
        <v>0</v>
      </c>
      <c r="X83" s="226"/>
      <c r="Y83" s="195"/>
      <c r="Z83" s="219"/>
      <c r="AA83" s="197"/>
      <c r="AB83" s="6"/>
    </row>
    <row r="84" spans="1:28" x14ac:dyDescent="0.15">
      <c r="A84" s="24"/>
      <c r="B84" s="42">
        <v>1015</v>
      </c>
      <c r="C84" s="225">
        <f>C12+C15+C20+C25+C30+C35+C40+C45+C48+C53+C58+C63+C71+C75+C78+C83</f>
        <v>83.666666666666671</v>
      </c>
      <c r="D84" s="187"/>
      <c r="E84" s="225">
        <f t="shared" ref="E84" si="79">E12+E15+E20+E25+E30+E35+E40+E45+E48+E53+E58+E63+E71+E75+E78+E83</f>
        <v>94.333333333333329</v>
      </c>
      <c r="F84" s="187"/>
      <c r="G84" s="225">
        <f t="shared" ref="G84" si="80">G12+G15+G20+G25+G30+G35+G40+G45+G48+G53+G58+G63+G71+G75+G78+G83</f>
        <v>102.33333333333333</v>
      </c>
      <c r="H84" s="187"/>
      <c r="I84" s="225">
        <f t="shared" ref="I84" si="81">I12+I15+I20+I25+I30+I35+I40+I45+I48+I53+I58+I63+I71+I75+I78+I83</f>
        <v>90.333333333333329</v>
      </c>
      <c r="J84" s="187"/>
      <c r="K84" s="225">
        <f t="shared" ref="K84" si="82">K12+K15+K20+K25+K30+K35+K40+K45+K48+K53+K58+K63+K71+K75+K78+K83</f>
        <v>111</v>
      </c>
      <c r="L84" s="187"/>
      <c r="M84" s="225">
        <f t="shared" ref="M84" si="83">M12+M15+M20+M25+M30+M35+M40+M45+M48+M53+M58+M63+M71+M75+M78+M83</f>
        <v>110</v>
      </c>
      <c r="N84" s="187"/>
      <c r="O84" s="225">
        <f t="shared" ref="O84" si="84">O12+O15+O20+O25+O30+O35+O40+O45+O48+O53+O58+O63+O71+O75+O78+O83</f>
        <v>104</v>
      </c>
      <c r="P84" s="187"/>
      <c r="Q84" s="225">
        <f t="shared" ref="Q84" si="85">Q12+Q15+Q20+Q25+Q30+Q35+Q40+Q45+Q48+Q53+Q58+Q63+Q71+Q75+Q78+Q83</f>
        <v>80</v>
      </c>
      <c r="R84" s="187"/>
      <c r="S84" s="225">
        <f t="shared" ref="S84" si="86">S12+S15+S20+S25+S30+S35+S40+S45+S48+S53+S58+S63+S71+S75+S78+S83</f>
        <v>93.333333333333329</v>
      </c>
      <c r="T84" s="187"/>
      <c r="U84" s="225">
        <f t="shared" ref="U84" si="87">U12+U15+U20+U25+U30+U35+U40+U45+U48+U53+U58+U63+U71+U75+U78+U83</f>
        <v>98.333333333333329</v>
      </c>
      <c r="V84" s="187"/>
      <c r="W84" s="225">
        <f t="shared" ref="W84" si="88">W12+W15+W20+W25+W30+W35+W40+W45+W48+W53+W58+W63+W71+W75+W78+W83</f>
        <v>56.666666666666664</v>
      </c>
      <c r="X84" s="187"/>
      <c r="Y84" s="45">
        <f>SUM(Y5:Y83)</f>
        <v>1024</v>
      </c>
      <c r="Z84" s="25">
        <v>1015</v>
      </c>
      <c r="AA84" s="26" t="s">
        <v>31</v>
      </c>
      <c r="AB84" s="6"/>
    </row>
  </sheetData>
  <mergeCells count="307">
    <mergeCell ref="Z76:Z78"/>
    <mergeCell ref="AA76:AA78"/>
    <mergeCell ref="C78:D78"/>
    <mergeCell ref="E78:F78"/>
    <mergeCell ref="G78:H78"/>
    <mergeCell ref="I78:J78"/>
    <mergeCell ref="K78:L78"/>
    <mergeCell ref="M78:N78"/>
    <mergeCell ref="O78:P78"/>
    <mergeCell ref="Q78:R78"/>
    <mergeCell ref="S78:T78"/>
    <mergeCell ref="U78:V78"/>
    <mergeCell ref="W78:X78"/>
    <mergeCell ref="Y76:Y78"/>
    <mergeCell ref="Z3:Z4"/>
    <mergeCell ref="AA3:AA4"/>
    <mergeCell ref="X1:AA2"/>
    <mergeCell ref="Y72:Y75"/>
    <mergeCell ref="Z72:Z75"/>
    <mergeCell ref="AA72:AA75"/>
    <mergeCell ref="C75:D75"/>
    <mergeCell ref="E75:F75"/>
    <mergeCell ref="G75:H75"/>
    <mergeCell ref="I75:J75"/>
    <mergeCell ref="K75:L75"/>
    <mergeCell ref="M75:N75"/>
    <mergeCell ref="O75:P75"/>
    <mergeCell ref="Q75:R75"/>
    <mergeCell ref="S75:T75"/>
    <mergeCell ref="U75:V75"/>
    <mergeCell ref="W75:X75"/>
    <mergeCell ref="H1:J2"/>
    <mergeCell ref="P1:R2"/>
    <mergeCell ref="B3:B4"/>
    <mergeCell ref="C3:D3"/>
    <mergeCell ref="E3:F3"/>
    <mergeCell ref="G3:H3"/>
    <mergeCell ref="I3:J3"/>
    <mergeCell ref="K3:L3"/>
    <mergeCell ref="Y3:Y4"/>
    <mergeCell ref="A5:A12"/>
    <mergeCell ref="B5:B15"/>
    <mergeCell ref="Y5:Y12"/>
    <mergeCell ref="Z5:Z15"/>
    <mergeCell ref="AA5:AA12"/>
    <mergeCell ref="C12:D12"/>
    <mergeCell ref="E12:F12"/>
    <mergeCell ref="M3:N3"/>
    <mergeCell ref="O3:P3"/>
    <mergeCell ref="Q3:R3"/>
    <mergeCell ref="S3:T3"/>
    <mergeCell ref="U3:V3"/>
    <mergeCell ref="W3:X3"/>
    <mergeCell ref="Q12:R12"/>
    <mergeCell ref="S12:T12"/>
    <mergeCell ref="U12:V12"/>
    <mergeCell ref="W12:X12"/>
    <mergeCell ref="A13:A15"/>
    <mergeCell ref="Y13:Y15"/>
    <mergeCell ref="S15:T15"/>
    <mergeCell ref="U15:V15"/>
    <mergeCell ref="W15:X15"/>
    <mergeCell ref="G12:H12"/>
    <mergeCell ref="I12:J12"/>
    <mergeCell ref="K12:L12"/>
    <mergeCell ref="M12:N12"/>
    <mergeCell ref="O12:P12"/>
    <mergeCell ref="I20:J20"/>
    <mergeCell ref="AA13:AA15"/>
    <mergeCell ref="C15:D15"/>
    <mergeCell ref="E15:F15"/>
    <mergeCell ref="G15:H15"/>
    <mergeCell ref="I15:J15"/>
    <mergeCell ref="K15:L15"/>
    <mergeCell ref="M15:N15"/>
    <mergeCell ref="O15:P15"/>
    <mergeCell ref="Q15:R15"/>
    <mergeCell ref="W20:X20"/>
    <mergeCell ref="K20:L20"/>
    <mergeCell ref="M20:N20"/>
    <mergeCell ref="O20:P20"/>
    <mergeCell ref="Q20:R20"/>
    <mergeCell ref="S20:T20"/>
    <mergeCell ref="U20:V20"/>
    <mergeCell ref="Z16:Z20"/>
    <mergeCell ref="AA16:AA20"/>
    <mergeCell ref="C20:D20"/>
    <mergeCell ref="E20:F20"/>
    <mergeCell ref="G20:H20"/>
    <mergeCell ref="U25:V25"/>
    <mergeCell ref="W25:X25"/>
    <mergeCell ref="A21:A25"/>
    <mergeCell ref="B21:B25"/>
    <mergeCell ref="Y21:Y25"/>
    <mergeCell ref="Z21:Z25"/>
    <mergeCell ref="AA21:AA25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A16:A20"/>
    <mergeCell ref="B16:B20"/>
    <mergeCell ref="Y16:Y20"/>
    <mergeCell ref="A26:A30"/>
    <mergeCell ref="B26:B30"/>
    <mergeCell ref="Y26:Y30"/>
    <mergeCell ref="Z26:Z30"/>
    <mergeCell ref="S30:T30"/>
    <mergeCell ref="U30:V30"/>
    <mergeCell ref="W30:X30"/>
    <mergeCell ref="A31:A35"/>
    <mergeCell ref="B31:B35"/>
    <mergeCell ref="Y31:Y35"/>
    <mergeCell ref="Z31:Z35"/>
    <mergeCell ref="AA26:AA30"/>
    <mergeCell ref="C30:D30"/>
    <mergeCell ref="E30:F30"/>
    <mergeCell ref="G30:H30"/>
    <mergeCell ref="I30:J30"/>
    <mergeCell ref="K30:L30"/>
    <mergeCell ref="M30:N30"/>
    <mergeCell ref="O30:P30"/>
    <mergeCell ref="Q30:R30"/>
    <mergeCell ref="AA31:AA35"/>
    <mergeCell ref="C35:D35"/>
    <mergeCell ref="E35:F35"/>
    <mergeCell ref="G35:H35"/>
    <mergeCell ref="U40:V40"/>
    <mergeCell ref="W40:X40"/>
    <mergeCell ref="A36:A40"/>
    <mergeCell ref="B36:B40"/>
    <mergeCell ref="Y36:Y40"/>
    <mergeCell ref="Z36:Z40"/>
    <mergeCell ref="AA36:AA40"/>
    <mergeCell ref="C40:D40"/>
    <mergeCell ref="E40:F40"/>
    <mergeCell ref="G40:H40"/>
    <mergeCell ref="I40:J40"/>
    <mergeCell ref="I35:J35"/>
    <mergeCell ref="W35:X35"/>
    <mergeCell ref="K35:L35"/>
    <mergeCell ref="M35:N35"/>
    <mergeCell ref="O35:P35"/>
    <mergeCell ref="Q35:R35"/>
    <mergeCell ref="S35:T35"/>
    <mergeCell ref="U35:V35"/>
    <mergeCell ref="A41:A45"/>
    <mergeCell ref="B41:B48"/>
    <mergeCell ref="Y41:Y45"/>
    <mergeCell ref="Z41:Z48"/>
    <mergeCell ref="S45:T45"/>
    <mergeCell ref="U45:V45"/>
    <mergeCell ref="W45:X45"/>
    <mergeCell ref="A46:A48"/>
    <mergeCell ref="K40:L40"/>
    <mergeCell ref="M40:N40"/>
    <mergeCell ref="O40:P40"/>
    <mergeCell ref="Q40:R40"/>
    <mergeCell ref="S40:T40"/>
    <mergeCell ref="Y46:Y48"/>
    <mergeCell ref="AA41:AA45"/>
    <mergeCell ref="C45:D45"/>
    <mergeCell ref="E45:F45"/>
    <mergeCell ref="G45:H45"/>
    <mergeCell ref="I45:J45"/>
    <mergeCell ref="K45:L45"/>
    <mergeCell ref="M45:N45"/>
    <mergeCell ref="O45:P45"/>
    <mergeCell ref="Q45:R45"/>
    <mergeCell ref="AA46:AA48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U48:V48"/>
    <mergeCell ref="W48:X48"/>
    <mergeCell ref="A49:A53"/>
    <mergeCell ref="B49:B53"/>
    <mergeCell ref="O53:P53"/>
    <mergeCell ref="Q53:R53"/>
    <mergeCell ref="S53:T53"/>
    <mergeCell ref="U53:V53"/>
    <mergeCell ref="W53:X53"/>
    <mergeCell ref="A54:A58"/>
    <mergeCell ref="B54:B58"/>
    <mergeCell ref="AA54:AA58"/>
    <mergeCell ref="C58:D58"/>
    <mergeCell ref="E58:F58"/>
    <mergeCell ref="G58:H58"/>
    <mergeCell ref="I58:J58"/>
    <mergeCell ref="Y49:Y53"/>
    <mergeCell ref="Z49:Z53"/>
    <mergeCell ref="AA49:AA53"/>
    <mergeCell ref="C53:D53"/>
    <mergeCell ref="E53:F53"/>
    <mergeCell ref="G53:H53"/>
    <mergeCell ref="I53:J53"/>
    <mergeCell ref="K53:L53"/>
    <mergeCell ref="M53:N53"/>
    <mergeCell ref="U58:V58"/>
    <mergeCell ref="W58:X58"/>
    <mergeCell ref="A59:A63"/>
    <mergeCell ref="B59:B63"/>
    <mergeCell ref="Y59:Y63"/>
    <mergeCell ref="Z59:Z63"/>
    <mergeCell ref="S63:T63"/>
    <mergeCell ref="U63:V63"/>
    <mergeCell ref="W63:X63"/>
    <mergeCell ref="K58:L58"/>
    <mergeCell ref="M58:N58"/>
    <mergeCell ref="O58:P58"/>
    <mergeCell ref="Q58:R58"/>
    <mergeCell ref="S58:T58"/>
    <mergeCell ref="Y54:Y58"/>
    <mergeCell ref="Z54:Z58"/>
    <mergeCell ref="P61:P62"/>
    <mergeCell ref="T61:T62"/>
    <mergeCell ref="B64:B67"/>
    <mergeCell ref="D64:D66"/>
    <mergeCell ref="F64:F66"/>
    <mergeCell ref="H64:H66"/>
    <mergeCell ref="J64:J66"/>
    <mergeCell ref="AA59:AA63"/>
    <mergeCell ref="C63:D63"/>
    <mergeCell ref="E63:F63"/>
    <mergeCell ref="G63:H63"/>
    <mergeCell ref="I63:J63"/>
    <mergeCell ref="K63:L63"/>
    <mergeCell ref="M63:N63"/>
    <mergeCell ref="O63:P63"/>
    <mergeCell ref="Q63:R63"/>
    <mergeCell ref="X64:X66"/>
    <mergeCell ref="Y64:Y67"/>
    <mergeCell ref="Z64:Z67"/>
    <mergeCell ref="C67:D67"/>
    <mergeCell ref="E67:F67"/>
    <mergeCell ref="G67:H67"/>
    <mergeCell ref="I67:J67"/>
    <mergeCell ref="T64:T66"/>
    <mergeCell ref="V64:V66"/>
    <mergeCell ref="O67:P67"/>
    <mergeCell ref="AA68:AA71"/>
    <mergeCell ref="S67:T67"/>
    <mergeCell ref="U67:V67"/>
    <mergeCell ref="W67:X67"/>
    <mergeCell ref="S71:T71"/>
    <mergeCell ref="U71:V71"/>
    <mergeCell ref="W71:X71"/>
    <mergeCell ref="Y68:Y71"/>
    <mergeCell ref="Z68:Z71"/>
    <mergeCell ref="Q67:R67"/>
    <mergeCell ref="O71:P71"/>
    <mergeCell ref="Q71:R71"/>
    <mergeCell ref="K67:L67"/>
    <mergeCell ref="M67:N67"/>
    <mergeCell ref="L64:L66"/>
    <mergeCell ref="N64:N66"/>
    <mergeCell ref="P64:P66"/>
    <mergeCell ref="R64:R66"/>
    <mergeCell ref="A68:A71"/>
    <mergeCell ref="B68:B71"/>
    <mergeCell ref="C71:D71"/>
    <mergeCell ref="E71:F71"/>
    <mergeCell ref="G71:H71"/>
    <mergeCell ref="I71:J71"/>
    <mergeCell ref="K71:L71"/>
    <mergeCell ref="M71:N71"/>
    <mergeCell ref="A79:A83"/>
    <mergeCell ref="B79:B83"/>
    <mergeCell ref="A72:A75"/>
    <mergeCell ref="B72:B75"/>
    <mergeCell ref="A76:A78"/>
    <mergeCell ref="Y79:Y83"/>
    <mergeCell ref="Z79:Z83"/>
    <mergeCell ref="AA79:AA83"/>
    <mergeCell ref="C83:D83"/>
    <mergeCell ref="E83:F83"/>
    <mergeCell ref="G83:H83"/>
    <mergeCell ref="I83:J83"/>
    <mergeCell ref="K83:L83"/>
    <mergeCell ref="M83:N83"/>
    <mergeCell ref="Q84:R84"/>
    <mergeCell ref="S84:T84"/>
    <mergeCell ref="U84:V84"/>
    <mergeCell ref="W84:X84"/>
    <mergeCell ref="U83:V83"/>
    <mergeCell ref="W83:X83"/>
    <mergeCell ref="C84:D84"/>
    <mergeCell ref="E84:F84"/>
    <mergeCell ref="G84:H84"/>
    <mergeCell ref="I84:J84"/>
    <mergeCell ref="K84:L84"/>
    <mergeCell ref="M84:N84"/>
    <mergeCell ref="O84:P84"/>
    <mergeCell ref="O83:P83"/>
    <mergeCell ref="Q83:R83"/>
    <mergeCell ref="S83:T83"/>
  </mergeCells>
  <phoneticPr fontId="1"/>
  <pageMargins left="0.43307086614173229" right="3.937007874015748E-2" top="0.35433070866141736" bottom="0.35433070866141736" header="0.31496062992125984" footer="0.31496062992125984"/>
  <pageSetup paperSize="9" scale="67" fitToWidth="0" orientation="portrait" r:id="rId1"/>
  <rowBreaks count="1" manualBreakCount="1">
    <brk id="85" max="32" man="1"/>
  </rowBreaks>
  <colBreaks count="1" manualBreakCount="1">
    <brk id="18" max="8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5" tint="-0.499984740745262"/>
    <pageSetUpPr fitToPage="1"/>
  </sheetPr>
  <dimension ref="A1:AC89"/>
  <sheetViews>
    <sheetView zoomScaleNormal="100" zoomScaleSheetLayoutView="130" workbookViewId="0">
      <pane xSplit="2" ySplit="4" topLeftCell="C47" activePane="bottomRight" state="frozen"/>
      <selection activeCell="W3" sqref="W3:X3"/>
      <selection pane="topRight" activeCell="W3" sqref="W3:X3"/>
      <selection pane="bottomLeft" activeCell="W3" sqref="W3:X3"/>
      <selection pane="bottomRight" activeCell="W3" sqref="W3:X3"/>
    </sheetView>
  </sheetViews>
  <sheetFormatPr defaultColWidth="9" defaultRowHeight="13.5" x14ac:dyDescent="0.15"/>
  <cols>
    <col min="1" max="1" width="34.25" style="6" customWidth="1"/>
    <col min="2" max="2" width="23.625" style="6" customWidth="1"/>
    <col min="3" max="3" width="3.75" style="6" customWidth="1"/>
    <col min="4" max="4" width="21.25" style="6" customWidth="1"/>
    <col min="5" max="5" width="3.75" style="6" customWidth="1"/>
    <col min="6" max="6" width="21.25" style="6" customWidth="1"/>
    <col min="7" max="7" width="3.75" style="6" customWidth="1"/>
    <col min="8" max="8" width="21.25" style="6" customWidth="1"/>
    <col min="9" max="9" width="3.75" style="6" customWidth="1"/>
    <col min="10" max="10" width="21.25" style="6" customWidth="1"/>
    <col min="11" max="11" width="3.75" style="6" customWidth="1"/>
    <col min="12" max="12" width="21.25" style="6" customWidth="1"/>
    <col min="13" max="13" width="3.75" style="6" customWidth="1"/>
    <col min="14" max="14" width="21.25" style="6" customWidth="1"/>
    <col min="15" max="15" width="3.75" style="6" customWidth="1"/>
    <col min="16" max="16" width="21.25" style="6" customWidth="1"/>
    <col min="17" max="17" width="3.75" style="6" customWidth="1"/>
    <col min="18" max="18" width="21.25" style="6" customWidth="1"/>
    <col min="19" max="19" width="3.75" style="6" customWidth="1"/>
    <col min="20" max="20" width="29.5" style="6" customWidth="1"/>
    <col min="21" max="21" width="3.75" style="6" customWidth="1"/>
    <col min="22" max="22" width="29.5" style="6" customWidth="1"/>
    <col min="23" max="23" width="3.75" style="6" customWidth="1"/>
    <col min="24" max="24" width="29.5" style="6" customWidth="1"/>
    <col min="25" max="26" width="7.5" style="6" customWidth="1"/>
    <col min="27" max="27" width="18.375" style="28" customWidth="1"/>
    <col min="28" max="16384" width="9" style="6"/>
  </cols>
  <sheetData>
    <row r="1" spans="1:29" x14ac:dyDescent="0.15">
      <c r="A1" s="4" t="s">
        <v>1203</v>
      </c>
      <c r="B1" s="4"/>
      <c r="C1" s="4"/>
      <c r="D1" s="4"/>
      <c r="E1" s="4"/>
      <c r="F1" s="5" t="s">
        <v>29</v>
      </c>
      <c r="G1" s="5"/>
      <c r="H1" s="243" t="s">
        <v>1556</v>
      </c>
      <c r="I1" s="188"/>
      <c r="J1" s="188"/>
      <c r="K1" s="5"/>
      <c r="L1" s="5"/>
      <c r="N1" s="5"/>
      <c r="O1" s="5"/>
      <c r="P1" s="243" t="s">
        <v>1556</v>
      </c>
      <c r="Q1" s="188"/>
      <c r="R1" s="188"/>
      <c r="S1" s="6" t="str">
        <f>A1</f>
        <v>令和６年度　第５学年　年間指導計画</v>
      </c>
      <c r="T1" s="4"/>
      <c r="U1" s="5"/>
      <c r="V1" s="5"/>
      <c r="W1" s="5"/>
      <c r="X1" s="243" t="s">
        <v>1556</v>
      </c>
      <c r="Y1" s="188"/>
      <c r="Z1" s="188"/>
      <c r="AA1" s="188"/>
      <c r="AB1" s="5"/>
      <c r="AC1" s="5"/>
    </row>
    <row r="2" spans="1:29" x14ac:dyDescent="0.15">
      <c r="A2" s="7"/>
      <c r="B2" s="7"/>
      <c r="C2" s="7"/>
      <c r="D2" s="7"/>
      <c r="E2" s="7"/>
      <c r="F2" s="8"/>
      <c r="G2" s="8"/>
      <c r="H2" s="189"/>
      <c r="I2" s="189"/>
      <c r="J2" s="189"/>
      <c r="K2" s="8"/>
      <c r="L2" s="8"/>
      <c r="N2" s="8"/>
      <c r="O2" s="8"/>
      <c r="P2" s="189"/>
      <c r="Q2" s="189"/>
      <c r="R2" s="189"/>
      <c r="U2" s="8"/>
      <c r="V2" s="8"/>
      <c r="W2" s="8"/>
      <c r="X2" s="189"/>
      <c r="Y2" s="189"/>
      <c r="Z2" s="189"/>
      <c r="AA2" s="189"/>
      <c r="AB2" s="5"/>
      <c r="AC2" s="5"/>
    </row>
    <row r="3" spans="1:29" x14ac:dyDescent="0.15">
      <c r="A3" s="9"/>
      <c r="B3" s="190" t="s">
        <v>30</v>
      </c>
      <c r="C3" s="192" t="s">
        <v>12</v>
      </c>
      <c r="D3" s="193"/>
      <c r="E3" s="193" t="s">
        <v>15</v>
      </c>
      <c r="F3" s="193"/>
      <c r="G3" s="193" t="s">
        <v>16</v>
      </c>
      <c r="H3" s="193"/>
      <c r="I3" s="193" t="s">
        <v>17</v>
      </c>
      <c r="J3" s="193"/>
      <c r="K3" s="193" t="s">
        <v>18</v>
      </c>
      <c r="L3" s="193"/>
      <c r="M3" s="192" t="s">
        <v>19</v>
      </c>
      <c r="N3" s="193"/>
      <c r="O3" s="193" t="s">
        <v>20</v>
      </c>
      <c r="P3" s="193"/>
      <c r="Q3" s="193" t="s">
        <v>21</v>
      </c>
      <c r="R3" s="193"/>
      <c r="S3" s="193" t="s">
        <v>22</v>
      </c>
      <c r="T3" s="193"/>
      <c r="U3" s="193" t="s">
        <v>23</v>
      </c>
      <c r="V3" s="193"/>
      <c r="W3" s="193" t="s">
        <v>24</v>
      </c>
      <c r="X3" s="198"/>
      <c r="Y3" s="194" t="s">
        <v>25</v>
      </c>
      <c r="Z3" s="194" t="s">
        <v>30</v>
      </c>
      <c r="AA3" s="196" t="s">
        <v>27</v>
      </c>
    </row>
    <row r="4" spans="1:29" x14ac:dyDescent="0.15">
      <c r="A4" s="10"/>
      <c r="B4" s="191"/>
      <c r="C4" s="11" t="s">
        <v>13</v>
      </c>
      <c r="D4" s="12" t="s">
        <v>14</v>
      </c>
      <c r="E4" s="12" t="s">
        <v>13</v>
      </c>
      <c r="F4" s="12" t="s">
        <v>14</v>
      </c>
      <c r="G4" s="12" t="s">
        <v>13</v>
      </c>
      <c r="H4" s="12" t="s">
        <v>14</v>
      </c>
      <c r="I4" s="12" t="s">
        <v>13</v>
      </c>
      <c r="J4" s="12" t="s">
        <v>14</v>
      </c>
      <c r="K4" s="12" t="s">
        <v>13</v>
      </c>
      <c r="L4" s="12" t="s">
        <v>14</v>
      </c>
      <c r="M4" s="11" t="s">
        <v>13</v>
      </c>
      <c r="N4" s="12" t="s">
        <v>14</v>
      </c>
      <c r="O4" s="12" t="s">
        <v>13</v>
      </c>
      <c r="P4" s="12" t="s">
        <v>14</v>
      </c>
      <c r="Q4" s="12" t="s">
        <v>13</v>
      </c>
      <c r="R4" s="12" t="s">
        <v>14</v>
      </c>
      <c r="S4" s="12" t="s">
        <v>13</v>
      </c>
      <c r="T4" s="12" t="s">
        <v>14</v>
      </c>
      <c r="U4" s="12" t="s">
        <v>13</v>
      </c>
      <c r="V4" s="12" t="s">
        <v>14</v>
      </c>
      <c r="W4" s="12" t="s">
        <v>13</v>
      </c>
      <c r="X4" s="13" t="s">
        <v>14</v>
      </c>
      <c r="Y4" s="195"/>
      <c r="Z4" s="195"/>
      <c r="AA4" s="197"/>
    </row>
    <row r="5" spans="1:29" ht="15.75" customHeight="1" x14ac:dyDescent="0.15">
      <c r="A5" s="205" t="s">
        <v>0</v>
      </c>
      <c r="B5" s="194">
        <v>175</v>
      </c>
      <c r="C5" s="57">
        <v>1</v>
      </c>
      <c r="D5" s="53" t="s">
        <v>1472</v>
      </c>
      <c r="E5" s="53">
        <v>6</v>
      </c>
      <c r="F5" s="139" t="s">
        <v>1473</v>
      </c>
      <c r="G5" s="53">
        <v>2</v>
      </c>
      <c r="H5" s="53" t="s">
        <v>1474</v>
      </c>
      <c r="I5" s="53">
        <v>6</v>
      </c>
      <c r="J5" s="53" t="s">
        <v>1475</v>
      </c>
      <c r="K5" s="53">
        <v>2</v>
      </c>
      <c r="L5" s="158" t="s">
        <v>1487</v>
      </c>
      <c r="M5" s="57">
        <v>3</v>
      </c>
      <c r="N5" s="53" t="s">
        <v>1488</v>
      </c>
      <c r="O5" s="53">
        <v>1</v>
      </c>
      <c r="P5" s="53" t="s">
        <v>1489</v>
      </c>
      <c r="Q5" s="53">
        <v>1</v>
      </c>
      <c r="R5" s="53" t="s">
        <v>1490</v>
      </c>
      <c r="S5" s="53">
        <v>2</v>
      </c>
      <c r="T5" s="53" t="s">
        <v>1501</v>
      </c>
      <c r="U5" s="53">
        <v>3</v>
      </c>
      <c r="V5" s="53" t="s">
        <v>1502</v>
      </c>
      <c r="W5" s="53">
        <v>1</v>
      </c>
      <c r="X5" s="142" t="s">
        <v>1503</v>
      </c>
      <c r="Y5" s="194">
        <f>SUM(C12:X12)</f>
        <v>143</v>
      </c>
      <c r="Z5" s="194">
        <v>175</v>
      </c>
      <c r="AA5" s="205" t="s">
        <v>0</v>
      </c>
    </row>
    <row r="6" spans="1:29" ht="15.75" customHeight="1" x14ac:dyDescent="0.15">
      <c r="A6" s="206"/>
      <c r="B6" s="208"/>
      <c r="C6" s="62">
        <v>1</v>
      </c>
      <c r="D6" s="59" t="s">
        <v>1476</v>
      </c>
      <c r="E6" s="59">
        <v>5</v>
      </c>
      <c r="F6" s="59" t="s">
        <v>1474</v>
      </c>
      <c r="G6" s="59">
        <v>2</v>
      </c>
      <c r="H6" s="59" t="s">
        <v>333</v>
      </c>
      <c r="I6" s="59">
        <v>2</v>
      </c>
      <c r="J6" s="59" t="s">
        <v>1343</v>
      </c>
      <c r="K6" s="59">
        <v>2</v>
      </c>
      <c r="L6" s="59" t="s">
        <v>1491</v>
      </c>
      <c r="M6" s="62">
        <v>1</v>
      </c>
      <c r="N6" s="59" t="s">
        <v>336</v>
      </c>
      <c r="O6" s="59">
        <v>2</v>
      </c>
      <c r="P6" s="59" t="s">
        <v>338</v>
      </c>
      <c r="Q6" s="59">
        <v>1</v>
      </c>
      <c r="R6" s="59" t="s">
        <v>337</v>
      </c>
      <c r="S6" s="59">
        <v>2</v>
      </c>
      <c r="T6" s="59" t="s">
        <v>1504</v>
      </c>
      <c r="U6" s="59">
        <v>6</v>
      </c>
      <c r="V6" s="59" t="s">
        <v>1505</v>
      </c>
      <c r="W6" s="59">
        <v>6</v>
      </c>
      <c r="X6" s="86" t="s">
        <v>335</v>
      </c>
      <c r="Y6" s="208"/>
      <c r="Z6" s="208"/>
      <c r="AA6" s="206"/>
    </row>
    <row r="7" spans="1:29" ht="15.75" customHeight="1" x14ac:dyDescent="0.15">
      <c r="A7" s="206"/>
      <c r="B7" s="208"/>
      <c r="C7" s="62">
        <v>1</v>
      </c>
      <c r="D7" s="59" t="s">
        <v>1477</v>
      </c>
      <c r="E7" s="59"/>
      <c r="F7" s="59"/>
      <c r="G7" s="59">
        <v>3</v>
      </c>
      <c r="H7" s="59" t="s">
        <v>1478</v>
      </c>
      <c r="I7" s="59">
        <v>1</v>
      </c>
      <c r="J7" s="59" t="s">
        <v>1479</v>
      </c>
      <c r="K7" s="59">
        <v>2</v>
      </c>
      <c r="L7" s="59" t="s">
        <v>331</v>
      </c>
      <c r="M7" s="62">
        <v>2</v>
      </c>
      <c r="N7" s="59" t="s">
        <v>1492</v>
      </c>
      <c r="O7" s="59">
        <v>10</v>
      </c>
      <c r="P7" s="59" t="s">
        <v>1493</v>
      </c>
      <c r="Q7" s="59">
        <v>5</v>
      </c>
      <c r="R7" s="59" t="s">
        <v>1494</v>
      </c>
      <c r="S7" s="59">
        <v>2</v>
      </c>
      <c r="T7" s="59" t="s">
        <v>1506</v>
      </c>
      <c r="U7" s="59">
        <v>5</v>
      </c>
      <c r="V7" s="141" t="s">
        <v>1503</v>
      </c>
      <c r="W7" s="59">
        <v>1</v>
      </c>
      <c r="X7" s="86" t="s">
        <v>340</v>
      </c>
      <c r="Y7" s="208"/>
      <c r="Z7" s="208"/>
      <c r="AA7" s="206"/>
    </row>
    <row r="8" spans="1:29" ht="15.75" customHeight="1" x14ac:dyDescent="0.15">
      <c r="A8" s="206"/>
      <c r="B8" s="208"/>
      <c r="C8" s="62">
        <v>5</v>
      </c>
      <c r="D8" s="59" t="s">
        <v>1480</v>
      </c>
      <c r="E8" s="59"/>
      <c r="F8" s="59"/>
      <c r="G8" s="59">
        <v>1</v>
      </c>
      <c r="H8" s="59" t="s">
        <v>332</v>
      </c>
      <c r="I8" s="59">
        <v>5</v>
      </c>
      <c r="J8" s="59" t="s">
        <v>1481</v>
      </c>
      <c r="K8" s="59">
        <v>2</v>
      </c>
      <c r="L8" s="59" t="s">
        <v>1495</v>
      </c>
      <c r="M8" s="62">
        <v>1</v>
      </c>
      <c r="N8" s="59" t="s">
        <v>1496</v>
      </c>
      <c r="O8" s="59">
        <v>2</v>
      </c>
      <c r="P8" s="59" t="s">
        <v>1497</v>
      </c>
      <c r="Q8" s="59">
        <v>6</v>
      </c>
      <c r="R8" s="59" t="s">
        <v>1498</v>
      </c>
      <c r="S8" s="59">
        <v>1</v>
      </c>
      <c r="T8" s="59" t="s">
        <v>339</v>
      </c>
      <c r="U8" s="59"/>
      <c r="V8" s="59"/>
      <c r="W8" s="59">
        <v>1</v>
      </c>
      <c r="X8" s="86" t="s">
        <v>1507</v>
      </c>
      <c r="Y8" s="208"/>
      <c r="Z8" s="208"/>
      <c r="AA8" s="206"/>
    </row>
    <row r="9" spans="1:29" ht="15.75" customHeight="1" x14ac:dyDescent="0.15">
      <c r="A9" s="199"/>
      <c r="B9" s="208"/>
      <c r="C9" s="62">
        <v>1</v>
      </c>
      <c r="D9" s="59" t="s">
        <v>1482</v>
      </c>
      <c r="E9" s="59"/>
      <c r="F9" s="59"/>
      <c r="G9" s="59">
        <v>2</v>
      </c>
      <c r="H9" s="59" t="s">
        <v>1483</v>
      </c>
      <c r="I9" s="59"/>
      <c r="J9" s="59"/>
      <c r="K9" s="59">
        <v>1</v>
      </c>
      <c r="L9" s="59" t="s">
        <v>334</v>
      </c>
      <c r="M9" s="62">
        <v>6</v>
      </c>
      <c r="N9" s="59" t="s">
        <v>1499</v>
      </c>
      <c r="O9" s="59"/>
      <c r="P9" s="59"/>
      <c r="Q9" s="59">
        <v>1</v>
      </c>
      <c r="R9" s="59" t="s">
        <v>1500</v>
      </c>
      <c r="S9" s="59">
        <v>6</v>
      </c>
      <c r="T9" s="59" t="s">
        <v>1508</v>
      </c>
      <c r="U9" s="59"/>
      <c r="V9" s="59"/>
      <c r="W9" s="59"/>
      <c r="X9" s="86"/>
      <c r="Y9" s="208"/>
      <c r="Z9" s="208"/>
      <c r="AA9" s="199"/>
    </row>
    <row r="10" spans="1:29" ht="15.75" customHeight="1" x14ac:dyDescent="0.15">
      <c r="A10" s="199"/>
      <c r="B10" s="208"/>
      <c r="C10" s="62">
        <v>2</v>
      </c>
      <c r="D10" s="59" t="s">
        <v>1484</v>
      </c>
      <c r="E10" s="59"/>
      <c r="F10" s="59"/>
      <c r="G10" s="59">
        <v>2</v>
      </c>
      <c r="H10" s="59" t="s">
        <v>1485</v>
      </c>
      <c r="I10" s="59"/>
      <c r="J10" s="59"/>
      <c r="K10" s="59">
        <v>3</v>
      </c>
      <c r="L10" s="59" t="s">
        <v>1488</v>
      </c>
      <c r="M10" s="62"/>
      <c r="N10" s="59"/>
      <c r="O10" s="59"/>
      <c r="P10" s="59"/>
      <c r="Q10" s="59"/>
      <c r="R10" s="59"/>
      <c r="S10" s="59">
        <v>2</v>
      </c>
      <c r="T10" s="59" t="s">
        <v>1509</v>
      </c>
      <c r="U10" s="59"/>
      <c r="V10" s="59"/>
      <c r="W10" s="59"/>
      <c r="X10" s="86"/>
      <c r="Y10" s="208"/>
      <c r="Z10" s="208"/>
      <c r="AA10" s="199"/>
    </row>
    <row r="11" spans="1:29" ht="15.75" customHeight="1" x14ac:dyDescent="0.15">
      <c r="A11" s="199"/>
      <c r="B11" s="208"/>
      <c r="C11" s="62">
        <v>1</v>
      </c>
      <c r="D11" s="59" t="s">
        <v>1486</v>
      </c>
      <c r="E11" s="59"/>
      <c r="F11" s="59"/>
      <c r="G11" s="59">
        <v>2</v>
      </c>
      <c r="H11" s="59" t="s">
        <v>1475</v>
      </c>
      <c r="I11" s="59"/>
      <c r="J11" s="59"/>
      <c r="K11" s="59"/>
      <c r="L11" s="59"/>
      <c r="M11" s="62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86"/>
      <c r="Y11" s="208"/>
      <c r="Z11" s="208"/>
      <c r="AA11" s="199"/>
    </row>
    <row r="12" spans="1:29" ht="15.75" customHeight="1" x14ac:dyDescent="0.15">
      <c r="A12" s="207"/>
      <c r="B12" s="208"/>
      <c r="C12" s="236">
        <f>SUM(C5:C11)</f>
        <v>12</v>
      </c>
      <c r="D12" s="237"/>
      <c r="E12" s="236">
        <f t="shared" ref="E12" si="0">SUM(E5:E11)</f>
        <v>11</v>
      </c>
      <c r="F12" s="237"/>
      <c r="G12" s="236">
        <f t="shared" ref="G12" si="1">SUM(G5:G11)</f>
        <v>14</v>
      </c>
      <c r="H12" s="237"/>
      <c r="I12" s="236">
        <f t="shared" ref="I12" si="2">SUM(I5:I11)</f>
        <v>14</v>
      </c>
      <c r="J12" s="237"/>
      <c r="K12" s="236">
        <f t="shared" ref="K12" si="3">SUM(K5:K11)</f>
        <v>12</v>
      </c>
      <c r="L12" s="237"/>
      <c r="M12" s="236">
        <f t="shared" ref="M12" si="4">SUM(M5:M11)</f>
        <v>13</v>
      </c>
      <c r="N12" s="237"/>
      <c r="O12" s="236">
        <f t="shared" ref="O12" si="5">SUM(O5:O11)</f>
        <v>15</v>
      </c>
      <c r="P12" s="237"/>
      <c r="Q12" s="236">
        <f t="shared" ref="Q12" si="6">SUM(Q5:Q11)</f>
        <v>14</v>
      </c>
      <c r="R12" s="237"/>
      <c r="S12" s="236">
        <f t="shared" ref="S12" si="7">SUM(S5:S11)</f>
        <v>15</v>
      </c>
      <c r="T12" s="237"/>
      <c r="U12" s="236">
        <f t="shared" ref="U12" si="8">SUM(U5:U11)</f>
        <v>14</v>
      </c>
      <c r="V12" s="237"/>
      <c r="W12" s="236">
        <f t="shared" ref="W12" si="9">SUM(W5:W11)</f>
        <v>9</v>
      </c>
      <c r="X12" s="237"/>
      <c r="Y12" s="195"/>
      <c r="Z12" s="208"/>
      <c r="AA12" s="207"/>
    </row>
    <row r="13" spans="1:29" ht="15.75" customHeight="1" x14ac:dyDescent="0.15">
      <c r="A13" s="205" t="s">
        <v>1</v>
      </c>
      <c r="B13" s="208"/>
      <c r="C13" s="57">
        <v>1</v>
      </c>
      <c r="D13" s="53" t="s">
        <v>1542</v>
      </c>
      <c r="E13" s="53">
        <v>2</v>
      </c>
      <c r="F13" s="66" t="s">
        <v>1543</v>
      </c>
      <c r="G13" s="53">
        <v>1</v>
      </c>
      <c r="H13" s="53" t="s">
        <v>1544</v>
      </c>
      <c r="I13" s="53">
        <v>3</v>
      </c>
      <c r="J13" s="53" t="s">
        <v>1545</v>
      </c>
      <c r="K13" s="53">
        <v>3</v>
      </c>
      <c r="L13" s="53" t="s">
        <v>1548</v>
      </c>
      <c r="M13" s="57">
        <v>1</v>
      </c>
      <c r="N13" s="53" t="s">
        <v>1414</v>
      </c>
      <c r="O13" s="53">
        <v>3</v>
      </c>
      <c r="P13" s="53" t="s">
        <v>1549</v>
      </c>
      <c r="Q13" s="53">
        <v>2</v>
      </c>
      <c r="R13" s="53" t="s">
        <v>1550</v>
      </c>
      <c r="S13" s="53">
        <v>2</v>
      </c>
      <c r="T13" s="53" t="s">
        <v>343</v>
      </c>
      <c r="U13" s="53">
        <v>3</v>
      </c>
      <c r="V13" s="53" t="s">
        <v>1553</v>
      </c>
      <c r="W13" s="53">
        <v>1</v>
      </c>
      <c r="X13" s="56" t="s">
        <v>1554</v>
      </c>
      <c r="Y13" s="194">
        <f>SUM(C16:X16)</f>
        <v>32</v>
      </c>
      <c r="Z13" s="208"/>
      <c r="AA13" s="205" t="s">
        <v>1</v>
      </c>
    </row>
    <row r="14" spans="1:29" ht="15.75" customHeight="1" x14ac:dyDescent="0.15">
      <c r="A14" s="210"/>
      <c r="B14" s="208"/>
      <c r="C14" s="64">
        <v>2</v>
      </c>
      <c r="D14" s="66" t="s">
        <v>1543</v>
      </c>
      <c r="E14" s="66">
        <v>1</v>
      </c>
      <c r="F14" s="66" t="s">
        <v>1546</v>
      </c>
      <c r="G14" s="66">
        <v>1</v>
      </c>
      <c r="H14" s="66" t="s">
        <v>1411</v>
      </c>
      <c r="I14" s="66"/>
      <c r="J14" s="66"/>
      <c r="K14" s="66"/>
      <c r="L14" s="66"/>
      <c r="M14" s="64">
        <v>3</v>
      </c>
      <c r="N14" s="66" t="s">
        <v>1551</v>
      </c>
      <c r="O14" s="66"/>
      <c r="P14" s="66"/>
      <c r="Q14" s="66">
        <v>2</v>
      </c>
      <c r="R14" s="66" t="s">
        <v>1552</v>
      </c>
      <c r="S14" s="66"/>
      <c r="T14" s="66"/>
      <c r="U14" s="66"/>
      <c r="V14" s="66"/>
      <c r="W14" s="66"/>
      <c r="X14" s="67"/>
      <c r="Y14" s="208"/>
      <c r="Z14" s="208"/>
      <c r="AA14" s="210"/>
    </row>
    <row r="15" spans="1:29" ht="15.75" customHeight="1" x14ac:dyDescent="0.15">
      <c r="A15" s="210"/>
      <c r="B15" s="208"/>
      <c r="C15" s="64"/>
      <c r="D15" s="66"/>
      <c r="E15" s="66"/>
      <c r="F15" s="66"/>
      <c r="G15" s="66">
        <v>1</v>
      </c>
      <c r="H15" s="66" t="s">
        <v>1547</v>
      </c>
      <c r="I15" s="66"/>
      <c r="J15" s="66"/>
      <c r="K15" s="66"/>
      <c r="L15" s="66"/>
      <c r="M15" s="64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7"/>
      <c r="Y15" s="208"/>
      <c r="Z15" s="208"/>
      <c r="AA15" s="210"/>
    </row>
    <row r="16" spans="1:29" ht="15.75" customHeight="1" x14ac:dyDescent="0.15">
      <c r="A16" s="207"/>
      <c r="B16" s="195"/>
      <c r="C16" s="236">
        <f>SUM(C13:C15)</f>
        <v>3</v>
      </c>
      <c r="D16" s="237"/>
      <c r="E16" s="238">
        <f>SUM(E13:E15)</f>
        <v>3</v>
      </c>
      <c r="F16" s="237"/>
      <c r="G16" s="238">
        <f>SUM(G13:G15)</f>
        <v>3</v>
      </c>
      <c r="H16" s="237"/>
      <c r="I16" s="238">
        <f>SUM(I13:I15)</f>
        <v>3</v>
      </c>
      <c r="J16" s="237"/>
      <c r="K16" s="238">
        <f>SUM(K13:K15)</f>
        <v>3</v>
      </c>
      <c r="L16" s="237"/>
      <c r="M16" s="239">
        <f>SUM(M13:M15)</f>
        <v>4</v>
      </c>
      <c r="N16" s="237"/>
      <c r="O16" s="238">
        <f>SUM(O13:O15)</f>
        <v>3</v>
      </c>
      <c r="P16" s="237"/>
      <c r="Q16" s="238">
        <f>SUM(Q13:Q15)</f>
        <v>4</v>
      </c>
      <c r="R16" s="237"/>
      <c r="S16" s="238">
        <f>SUM(S13:S15)</f>
        <v>2</v>
      </c>
      <c r="T16" s="237"/>
      <c r="U16" s="238">
        <f>SUM(U13:U15)</f>
        <v>3</v>
      </c>
      <c r="V16" s="237"/>
      <c r="W16" s="238">
        <f>SUM(W13:W15)</f>
        <v>1</v>
      </c>
      <c r="X16" s="237"/>
      <c r="Y16" s="195"/>
      <c r="Z16" s="195"/>
      <c r="AA16" s="207"/>
    </row>
    <row r="17" spans="1:27" ht="15.75" customHeight="1" x14ac:dyDescent="0.15">
      <c r="A17" s="205" t="s">
        <v>2</v>
      </c>
      <c r="B17" s="194">
        <v>100</v>
      </c>
      <c r="C17" s="57">
        <v>5</v>
      </c>
      <c r="D17" s="53" t="s">
        <v>51</v>
      </c>
      <c r="E17" s="53">
        <v>5</v>
      </c>
      <c r="F17" s="140" t="s">
        <v>620</v>
      </c>
      <c r="G17" s="53">
        <v>4</v>
      </c>
      <c r="H17" s="140" t="s">
        <v>708</v>
      </c>
      <c r="I17" s="53">
        <v>8</v>
      </c>
      <c r="J17" s="53" t="s">
        <v>621</v>
      </c>
      <c r="K17" s="53">
        <v>7</v>
      </c>
      <c r="L17" s="53" t="s">
        <v>622</v>
      </c>
      <c r="M17" s="57">
        <v>3</v>
      </c>
      <c r="N17" s="139" t="s">
        <v>56</v>
      </c>
      <c r="O17" s="53">
        <v>3</v>
      </c>
      <c r="P17" s="53" t="s">
        <v>58</v>
      </c>
      <c r="Q17" s="53">
        <v>2</v>
      </c>
      <c r="R17" s="53" t="s">
        <v>611</v>
      </c>
      <c r="S17" s="53">
        <v>5</v>
      </c>
      <c r="T17" s="53" t="s">
        <v>693</v>
      </c>
      <c r="U17" s="53">
        <v>6</v>
      </c>
      <c r="V17" s="140" t="s">
        <v>640</v>
      </c>
      <c r="W17" s="53">
        <v>3</v>
      </c>
      <c r="X17" s="56" t="s">
        <v>60</v>
      </c>
      <c r="Y17" s="183">
        <f>SUM(C21:X21)</f>
        <v>100</v>
      </c>
      <c r="Z17" s="194">
        <v>100</v>
      </c>
      <c r="AA17" s="205" t="s">
        <v>2</v>
      </c>
    </row>
    <row r="18" spans="1:27" ht="15.75" customHeight="1" x14ac:dyDescent="0.15">
      <c r="A18" s="206"/>
      <c r="B18" s="208"/>
      <c r="C18" s="62">
        <v>3</v>
      </c>
      <c r="D18" s="59" t="s">
        <v>52</v>
      </c>
      <c r="E18" s="59">
        <v>3</v>
      </c>
      <c r="F18" s="59" t="s">
        <v>53</v>
      </c>
      <c r="G18" s="59">
        <v>5</v>
      </c>
      <c r="H18" s="59" t="s">
        <v>54</v>
      </c>
      <c r="I18" s="59"/>
      <c r="J18" s="59"/>
      <c r="K18" s="59">
        <v>2</v>
      </c>
      <c r="L18" s="141" t="s">
        <v>55</v>
      </c>
      <c r="M18" s="62">
        <v>4</v>
      </c>
      <c r="N18" s="59" t="s">
        <v>57</v>
      </c>
      <c r="O18" s="59">
        <v>5</v>
      </c>
      <c r="P18" s="59" t="s">
        <v>709</v>
      </c>
      <c r="Q18" s="59">
        <v>7</v>
      </c>
      <c r="R18" s="59" t="s">
        <v>59</v>
      </c>
      <c r="S18" s="59">
        <v>4</v>
      </c>
      <c r="T18" s="59" t="s">
        <v>694</v>
      </c>
      <c r="U18" s="59">
        <v>3</v>
      </c>
      <c r="V18" s="59" t="s">
        <v>60</v>
      </c>
      <c r="W18" s="59">
        <v>6</v>
      </c>
      <c r="X18" s="86" t="s">
        <v>61</v>
      </c>
      <c r="Y18" s="184"/>
      <c r="Z18" s="208"/>
      <c r="AA18" s="206"/>
    </row>
    <row r="19" spans="1:27" ht="15.75" customHeight="1" x14ac:dyDescent="0.15">
      <c r="A19" s="206"/>
      <c r="B19" s="208"/>
      <c r="C19" s="62"/>
      <c r="D19" s="59"/>
      <c r="E19" s="59"/>
      <c r="F19" s="59"/>
      <c r="G19" s="59"/>
      <c r="H19" s="59"/>
      <c r="I19" s="59"/>
      <c r="J19" s="59"/>
      <c r="K19" s="59"/>
      <c r="L19" s="59"/>
      <c r="M19" s="62">
        <v>4</v>
      </c>
      <c r="N19" s="59" t="s">
        <v>58</v>
      </c>
      <c r="O19" s="59">
        <v>3</v>
      </c>
      <c r="P19" s="59" t="s">
        <v>612</v>
      </c>
      <c r="Q19" s="59"/>
      <c r="R19" s="59"/>
      <c r="S19" s="59"/>
      <c r="T19" s="59"/>
      <c r="U19" s="59"/>
      <c r="V19" s="59"/>
      <c r="W19" s="59"/>
      <c r="X19" s="86"/>
      <c r="Y19" s="184"/>
      <c r="Z19" s="208"/>
      <c r="AA19" s="206"/>
    </row>
    <row r="20" spans="1:27" ht="15.75" customHeight="1" x14ac:dyDescent="0.15">
      <c r="A20" s="206"/>
      <c r="B20" s="208"/>
      <c r="C20" s="62"/>
      <c r="D20" s="59"/>
      <c r="E20" s="59"/>
      <c r="F20" s="59"/>
      <c r="G20" s="59"/>
      <c r="H20" s="59"/>
      <c r="I20" s="59"/>
      <c r="J20" s="59"/>
      <c r="K20" s="59"/>
      <c r="L20" s="59"/>
      <c r="M20" s="62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86"/>
      <c r="Y20" s="184"/>
      <c r="Z20" s="208"/>
      <c r="AA20" s="206"/>
    </row>
    <row r="21" spans="1:27" ht="15.75" customHeight="1" x14ac:dyDescent="0.15">
      <c r="A21" s="207"/>
      <c r="B21" s="195"/>
      <c r="C21" s="236">
        <f>SUM(C17:C20)</f>
        <v>8</v>
      </c>
      <c r="D21" s="237"/>
      <c r="E21" s="238">
        <f>SUM(E17:E20)</f>
        <v>8</v>
      </c>
      <c r="F21" s="237"/>
      <c r="G21" s="238">
        <f>SUM(G17:G20)</f>
        <v>9</v>
      </c>
      <c r="H21" s="237"/>
      <c r="I21" s="238">
        <f>SUM(I17:I20)</f>
        <v>8</v>
      </c>
      <c r="J21" s="237"/>
      <c r="K21" s="238">
        <f>SUM(K17:K20)</f>
        <v>9</v>
      </c>
      <c r="L21" s="237"/>
      <c r="M21" s="239">
        <f>SUM(M17:M20)</f>
        <v>11</v>
      </c>
      <c r="N21" s="237"/>
      <c r="O21" s="238">
        <f>SUM(O17:O20)</f>
        <v>11</v>
      </c>
      <c r="P21" s="256"/>
      <c r="Q21" s="238">
        <f>SUM(Q17:Q20)</f>
        <v>9</v>
      </c>
      <c r="R21" s="237"/>
      <c r="S21" s="238">
        <f>SUM(S17:S20)</f>
        <v>9</v>
      </c>
      <c r="T21" s="237"/>
      <c r="U21" s="238">
        <f>SUM(U17:U20)</f>
        <v>9</v>
      </c>
      <c r="V21" s="237"/>
      <c r="W21" s="238">
        <f>SUM(W17:W20)</f>
        <v>9</v>
      </c>
      <c r="X21" s="237"/>
      <c r="Y21" s="185"/>
      <c r="Z21" s="195"/>
      <c r="AA21" s="207"/>
    </row>
    <row r="22" spans="1:27" ht="15.75" customHeight="1" x14ac:dyDescent="0.15">
      <c r="A22" s="205" t="s">
        <v>3</v>
      </c>
      <c r="B22" s="194">
        <v>175</v>
      </c>
      <c r="C22" s="57">
        <v>2</v>
      </c>
      <c r="D22" s="53" t="s">
        <v>987</v>
      </c>
      <c r="E22" s="53">
        <v>2</v>
      </c>
      <c r="F22" s="53" t="s">
        <v>988</v>
      </c>
      <c r="G22" s="53">
        <v>1</v>
      </c>
      <c r="H22" s="53" t="s">
        <v>126</v>
      </c>
      <c r="I22" s="53">
        <v>10</v>
      </c>
      <c r="J22" s="139" t="s">
        <v>989</v>
      </c>
      <c r="K22" s="53">
        <v>11</v>
      </c>
      <c r="L22" s="53" t="s">
        <v>990</v>
      </c>
      <c r="M22" s="57">
        <v>1</v>
      </c>
      <c r="N22" s="53" t="s">
        <v>991</v>
      </c>
      <c r="O22" s="56">
        <v>2</v>
      </c>
      <c r="P22" s="53" t="s">
        <v>992</v>
      </c>
      <c r="Q22" s="53">
        <v>3</v>
      </c>
      <c r="R22" s="53" t="s">
        <v>993</v>
      </c>
      <c r="S22" s="53">
        <v>16</v>
      </c>
      <c r="T22" s="53" t="s">
        <v>994</v>
      </c>
      <c r="U22" s="59">
        <v>11</v>
      </c>
      <c r="V22" s="59" t="s">
        <v>995</v>
      </c>
      <c r="W22" s="59">
        <v>1</v>
      </c>
      <c r="X22" s="86" t="s">
        <v>996</v>
      </c>
      <c r="Y22" s="183">
        <f>SUM(C26:X26)</f>
        <v>175</v>
      </c>
      <c r="Z22" s="194">
        <v>175</v>
      </c>
      <c r="AA22" s="205" t="s">
        <v>3</v>
      </c>
    </row>
    <row r="23" spans="1:27" ht="15.75" customHeight="1" x14ac:dyDescent="0.15">
      <c r="A23" s="206"/>
      <c r="B23" s="208"/>
      <c r="C23" s="62">
        <v>3</v>
      </c>
      <c r="D23" s="59" t="s">
        <v>125</v>
      </c>
      <c r="E23" s="59">
        <v>6</v>
      </c>
      <c r="F23" s="59" t="s">
        <v>997</v>
      </c>
      <c r="G23" s="59">
        <v>14</v>
      </c>
      <c r="H23" s="59" t="s">
        <v>998</v>
      </c>
      <c r="I23" s="59">
        <v>1</v>
      </c>
      <c r="J23" s="59" t="s">
        <v>999</v>
      </c>
      <c r="K23" s="59">
        <v>8</v>
      </c>
      <c r="L23" s="59" t="s">
        <v>991</v>
      </c>
      <c r="M23" s="62">
        <v>7</v>
      </c>
      <c r="N23" s="59" t="s">
        <v>1000</v>
      </c>
      <c r="O23" s="59">
        <v>6</v>
      </c>
      <c r="P23" s="66" t="s">
        <v>1001</v>
      </c>
      <c r="Q23" s="59">
        <v>7</v>
      </c>
      <c r="R23" s="59" t="s">
        <v>1002</v>
      </c>
      <c r="S23" s="59"/>
      <c r="T23" s="59"/>
      <c r="U23" s="59">
        <v>6</v>
      </c>
      <c r="V23" s="59" t="s">
        <v>1003</v>
      </c>
      <c r="W23" s="59">
        <v>2</v>
      </c>
      <c r="X23" s="86" t="s">
        <v>951</v>
      </c>
      <c r="Y23" s="184"/>
      <c r="Z23" s="208"/>
      <c r="AA23" s="206"/>
    </row>
    <row r="24" spans="1:27" ht="15.75" customHeight="1" x14ac:dyDescent="0.15">
      <c r="A24" s="206"/>
      <c r="B24" s="208"/>
      <c r="C24" s="62">
        <v>9</v>
      </c>
      <c r="D24" s="59" t="s">
        <v>1004</v>
      </c>
      <c r="E24" s="59">
        <v>1</v>
      </c>
      <c r="F24" s="59" t="s">
        <v>1005</v>
      </c>
      <c r="G24" s="59">
        <v>3</v>
      </c>
      <c r="H24" s="141" t="s">
        <v>989</v>
      </c>
      <c r="I24" s="59">
        <v>4</v>
      </c>
      <c r="J24" s="59" t="s">
        <v>894</v>
      </c>
      <c r="K24" s="59"/>
      <c r="L24" s="59"/>
      <c r="M24" s="62">
        <v>1</v>
      </c>
      <c r="N24" s="59" t="s">
        <v>1006</v>
      </c>
      <c r="O24" s="59">
        <v>1</v>
      </c>
      <c r="P24" s="59" t="s">
        <v>1007</v>
      </c>
      <c r="Q24" s="59">
        <v>1</v>
      </c>
      <c r="R24" s="59" t="s">
        <v>1008</v>
      </c>
      <c r="S24" s="59"/>
      <c r="T24" s="59"/>
      <c r="U24" s="59"/>
      <c r="V24" s="59"/>
      <c r="W24" s="59">
        <v>2</v>
      </c>
      <c r="X24" s="86" t="s">
        <v>1009</v>
      </c>
      <c r="Y24" s="184"/>
      <c r="Z24" s="208"/>
      <c r="AA24" s="206"/>
    </row>
    <row r="25" spans="1:27" ht="15.75" customHeight="1" x14ac:dyDescent="0.15">
      <c r="A25" s="206"/>
      <c r="B25" s="208"/>
      <c r="C25" s="62"/>
      <c r="D25" s="59"/>
      <c r="E25" s="59">
        <v>9</v>
      </c>
      <c r="F25" s="59" t="s">
        <v>1010</v>
      </c>
      <c r="G25" s="59"/>
      <c r="H25" s="59"/>
      <c r="I25" s="59"/>
      <c r="J25" s="59"/>
      <c r="K25" s="59"/>
      <c r="L25" s="59"/>
      <c r="M25" s="62">
        <v>10</v>
      </c>
      <c r="N25" s="59" t="s">
        <v>1011</v>
      </c>
      <c r="O25" s="59">
        <v>9</v>
      </c>
      <c r="P25" s="59" t="s">
        <v>1012</v>
      </c>
      <c r="Q25" s="59">
        <v>3</v>
      </c>
      <c r="R25" s="59" t="s">
        <v>894</v>
      </c>
      <c r="S25" s="59"/>
      <c r="T25" s="59"/>
      <c r="U25" s="59"/>
      <c r="V25" s="59"/>
      <c r="W25" s="59">
        <v>2</v>
      </c>
      <c r="X25" s="86" t="s">
        <v>894</v>
      </c>
      <c r="Y25" s="184"/>
      <c r="Z25" s="208"/>
      <c r="AA25" s="206"/>
    </row>
    <row r="26" spans="1:27" ht="15.75" customHeight="1" x14ac:dyDescent="0.15">
      <c r="A26" s="207"/>
      <c r="B26" s="195"/>
      <c r="C26" s="236">
        <f>SUM(C22:C25)</f>
        <v>14</v>
      </c>
      <c r="D26" s="237"/>
      <c r="E26" s="238">
        <f>SUM(E22:E25)</f>
        <v>18</v>
      </c>
      <c r="F26" s="237"/>
      <c r="G26" s="238">
        <f t="shared" ref="G26" si="10">SUM(G22:G25)</f>
        <v>18</v>
      </c>
      <c r="H26" s="237"/>
      <c r="I26" s="238">
        <f t="shared" ref="I26" si="11">SUM(I22:I25)</f>
        <v>15</v>
      </c>
      <c r="J26" s="237"/>
      <c r="K26" s="238">
        <f t="shared" ref="K26" si="12">SUM(K22:K25)</f>
        <v>19</v>
      </c>
      <c r="L26" s="237"/>
      <c r="M26" s="239">
        <f t="shared" ref="M26" si="13">SUM(M22:M25)</f>
        <v>19</v>
      </c>
      <c r="N26" s="237"/>
      <c r="O26" s="238">
        <f t="shared" ref="O26" si="14">SUM(O22:O25)</f>
        <v>18</v>
      </c>
      <c r="P26" s="237"/>
      <c r="Q26" s="238">
        <f t="shared" ref="Q26" si="15">SUM(Q22:Q25)</f>
        <v>14</v>
      </c>
      <c r="R26" s="237"/>
      <c r="S26" s="238">
        <f t="shared" ref="S26" si="16">SUM(S22:S25)</f>
        <v>16</v>
      </c>
      <c r="T26" s="237"/>
      <c r="U26" s="238">
        <f t="shared" ref="U26" si="17">SUM(U22:U25)</f>
        <v>17</v>
      </c>
      <c r="V26" s="237"/>
      <c r="W26" s="238">
        <f>SUM(W22:W25)</f>
        <v>7</v>
      </c>
      <c r="X26" s="237"/>
      <c r="Y26" s="185"/>
      <c r="Z26" s="195"/>
      <c r="AA26" s="207"/>
    </row>
    <row r="27" spans="1:27" ht="15.75" customHeight="1" x14ac:dyDescent="0.15">
      <c r="A27" s="205" t="s">
        <v>4</v>
      </c>
      <c r="B27" s="194">
        <v>105</v>
      </c>
      <c r="C27" s="57">
        <v>8</v>
      </c>
      <c r="D27" s="53" t="s">
        <v>1064</v>
      </c>
      <c r="E27" s="53">
        <v>2</v>
      </c>
      <c r="F27" s="53" t="s">
        <v>1064</v>
      </c>
      <c r="G27" s="53">
        <v>5</v>
      </c>
      <c r="H27" s="53" t="s">
        <v>1065</v>
      </c>
      <c r="I27" s="53">
        <v>2</v>
      </c>
      <c r="J27" s="53" t="s">
        <v>1066</v>
      </c>
      <c r="K27" s="53">
        <v>1</v>
      </c>
      <c r="L27" s="53" t="s">
        <v>1055</v>
      </c>
      <c r="M27" s="57">
        <v>12</v>
      </c>
      <c r="N27" s="53" t="s">
        <v>1067</v>
      </c>
      <c r="O27" s="53">
        <v>13</v>
      </c>
      <c r="P27" s="139" t="s">
        <v>1068</v>
      </c>
      <c r="Q27" s="53">
        <v>10</v>
      </c>
      <c r="R27" s="53" t="s">
        <v>1069</v>
      </c>
      <c r="S27" s="53">
        <v>9</v>
      </c>
      <c r="T27" s="53" t="s">
        <v>1070</v>
      </c>
      <c r="U27" s="53">
        <v>3</v>
      </c>
      <c r="V27" s="53" t="s">
        <v>1070</v>
      </c>
      <c r="W27" s="53">
        <v>3</v>
      </c>
      <c r="X27" s="56" t="s">
        <v>1071</v>
      </c>
      <c r="Y27" s="183">
        <f>SUM(C31:X31)</f>
        <v>105</v>
      </c>
      <c r="Z27" s="194">
        <v>105</v>
      </c>
      <c r="AA27" s="205" t="s">
        <v>4</v>
      </c>
    </row>
    <row r="28" spans="1:27" ht="15.75" customHeight="1" x14ac:dyDescent="0.15">
      <c r="A28" s="206"/>
      <c r="B28" s="208"/>
      <c r="C28" s="62"/>
      <c r="D28" s="59"/>
      <c r="E28" s="59">
        <v>8</v>
      </c>
      <c r="F28" s="59" t="s">
        <v>1065</v>
      </c>
      <c r="G28" s="59">
        <v>8</v>
      </c>
      <c r="H28" s="59" t="s">
        <v>1066</v>
      </c>
      <c r="I28" s="59">
        <v>4</v>
      </c>
      <c r="J28" s="59" t="s">
        <v>1072</v>
      </c>
      <c r="K28" s="59">
        <v>7</v>
      </c>
      <c r="L28" s="59" t="s">
        <v>1073</v>
      </c>
      <c r="M28" s="62"/>
      <c r="N28" s="59"/>
      <c r="O28" s="59"/>
      <c r="P28" s="59"/>
      <c r="Q28" s="59"/>
      <c r="R28" s="59"/>
      <c r="S28" s="59"/>
      <c r="T28" s="59"/>
      <c r="U28" s="59">
        <v>6</v>
      </c>
      <c r="V28" s="59" t="s">
        <v>1071</v>
      </c>
      <c r="W28" s="59">
        <v>1</v>
      </c>
      <c r="X28" s="86" t="s">
        <v>1074</v>
      </c>
      <c r="Y28" s="184"/>
      <c r="Z28" s="208"/>
      <c r="AA28" s="206"/>
    </row>
    <row r="29" spans="1:27" ht="15.75" customHeight="1" x14ac:dyDescent="0.15">
      <c r="A29" s="206"/>
      <c r="B29" s="208"/>
      <c r="C29" s="62"/>
      <c r="D29" s="59"/>
      <c r="E29" s="59"/>
      <c r="F29" s="59"/>
      <c r="G29" s="59"/>
      <c r="H29" s="59"/>
      <c r="I29" s="59">
        <v>1</v>
      </c>
      <c r="J29" s="59" t="s">
        <v>1055</v>
      </c>
      <c r="K29" s="59">
        <v>2</v>
      </c>
      <c r="L29" s="59" t="s">
        <v>1067</v>
      </c>
      <c r="M29" s="62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86"/>
      <c r="Y29" s="184"/>
      <c r="Z29" s="208"/>
      <c r="AA29" s="206"/>
    </row>
    <row r="30" spans="1:27" ht="15.75" customHeight="1" x14ac:dyDescent="0.15">
      <c r="A30" s="206"/>
      <c r="B30" s="208"/>
      <c r="C30" s="62"/>
      <c r="D30" s="59"/>
      <c r="E30" s="59"/>
      <c r="F30" s="59"/>
      <c r="G30" s="59"/>
      <c r="H30" s="59"/>
      <c r="I30" s="59"/>
      <c r="J30" s="59"/>
      <c r="K30" s="59"/>
      <c r="L30" s="59"/>
      <c r="M30" s="62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86"/>
      <c r="Y30" s="184"/>
      <c r="Z30" s="208"/>
      <c r="AA30" s="206"/>
    </row>
    <row r="31" spans="1:27" ht="15.75" customHeight="1" x14ac:dyDescent="0.15">
      <c r="A31" s="207"/>
      <c r="B31" s="195"/>
      <c r="C31" s="236">
        <f>SUM(C27:C30)</f>
        <v>8</v>
      </c>
      <c r="D31" s="237"/>
      <c r="E31" s="238">
        <f>SUM(E27:E30)</f>
        <v>10</v>
      </c>
      <c r="F31" s="237"/>
      <c r="G31" s="238">
        <f t="shared" ref="G31" si="18">SUM(G27:G30)</f>
        <v>13</v>
      </c>
      <c r="H31" s="237"/>
      <c r="I31" s="238">
        <f t="shared" ref="I31" si="19">SUM(I27:I30)</f>
        <v>7</v>
      </c>
      <c r="J31" s="237"/>
      <c r="K31" s="238">
        <f t="shared" ref="K31" si="20">SUM(K27:K30)</f>
        <v>10</v>
      </c>
      <c r="L31" s="237"/>
      <c r="M31" s="239">
        <f t="shared" ref="M31" si="21">SUM(M27:M30)</f>
        <v>12</v>
      </c>
      <c r="N31" s="237"/>
      <c r="O31" s="238">
        <f t="shared" ref="O31" si="22">SUM(O27:O30)</f>
        <v>13</v>
      </c>
      <c r="P31" s="237"/>
      <c r="Q31" s="238">
        <f t="shared" ref="Q31" si="23">SUM(Q27:Q30)</f>
        <v>10</v>
      </c>
      <c r="R31" s="237"/>
      <c r="S31" s="238">
        <f t="shared" ref="S31" si="24">SUM(S27:S30)</f>
        <v>9</v>
      </c>
      <c r="T31" s="237"/>
      <c r="U31" s="238">
        <f t="shared" ref="U31" si="25">SUM(U27:U30)</f>
        <v>9</v>
      </c>
      <c r="V31" s="237"/>
      <c r="W31" s="238">
        <f>SUM(W27:W30)</f>
        <v>4</v>
      </c>
      <c r="X31" s="237"/>
      <c r="Y31" s="185"/>
      <c r="Z31" s="195"/>
      <c r="AA31" s="207"/>
    </row>
    <row r="32" spans="1:27" ht="15.75" customHeight="1" x14ac:dyDescent="0.15">
      <c r="A32" s="205" t="s">
        <v>6</v>
      </c>
      <c r="B32" s="194">
        <v>50</v>
      </c>
      <c r="C32" s="57">
        <v>4</v>
      </c>
      <c r="D32" s="53" t="s">
        <v>146</v>
      </c>
      <c r="E32" s="53">
        <v>4</v>
      </c>
      <c r="F32" s="53" t="s">
        <v>147</v>
      </c>
      <c r="G32" s="53">
        <v>2</v>
      </c>
      <c r="H32" s="53" t="s">
        <v>147</v>
      </c>
      <c r="I32" s="53">
        <v>1</v>
      </c>
      <c r="J32" s="53" t="s">
        <v>266</v>
      </c>
      <c r="K32" s="53">
        <v>3</v>
      </c>
      <c r="L32" s="53" t="s">
        <v>268</v>
      </c>
      <c r="M32" s="57">
        <v>6</v>
      </c>
      <c r="N32" s="53" t="s">
        <v>148</v>
      </c>
      <c r="O32" s="53">
        <v>4</v>
      </c>
      <c r="P32" s="53" t="s">
        <v>149</v>
      </c>
      <c r="Q32" s="53">
        <v>3</v>
      </c>
      <c r="R32" s="53" t="s">
        <v>270</v>
      </c>
      <c r="S32" s="53">
        <v>2</v>
      </c>
      <c r="T32" s="53" t="s">
        <v>271</v>
      </c>
      <c r="U32" s="53">
        <v>3</v>
      </c>
      <c r="V32" s="53" t="s">
        <v>139</v>
      </c>
      <c r="W32" s="53">
        <v>4</v>
      </c>
      <c r="X32" s="56" t="s">
        <v>151</v>
      </c>
      <c r="Y32" s="183">
        <f>SUM(C36:X36)</f>
        <v>50</v>
      </c>
      <c r="Z32" s="194">
        <v>50</v>
      </c>
      <c r="AA32" s="205" t="s">
        <v>6</v>
      </c>
    </row>
    <row r="33" spans="1:27" ht="15.75" customHeight="1" x14ac:dyDescent="0.15">
      <c r="A33" s="206"/>
      <c r="B33" s="208"/>
      <c r="C33" s="62">
        <v>2</v>
      </c>
      <c r="D33" s="59" t="s">
        <v>152</v>
      </c>
      <c r="E33" s="59"/>
      <c r="F33" s="59"/>
      <c r="G33" s="59">
        <v>2</v>
      </c>
      <c r="H33" s="59" t="s">
        <v>263</v>
      </c>
      <c r="I33" s="59">
        <v>3</v>
      </c>
      <c r="J33" s="59" t="s">
        <v>267</v>
      </c>
      <c r="K33" s="59">
        <v>1</v>
      </c>
      <c r="L33" s="59" t="s">
        <v>269</v>
      </c>
      <c r="M33" s="62"/>
      <c r="N33" s="59"/>
      <c r="O33" s="59">
        <v>2</v>
      </c>
      <c r="P33" s="59" t="s">
        <v>263</v>
      </c>
      <c r="Q33" s="59"/>
      <c r="R33" s="59"/>
      <c r="S33" s="59">
        <v>2</v>
      </c>
      <c r="T33" s="59" t="s">
        <v>265</v>
      </c>
      <c r="U33" s="59">
        <v>2</v>
      </c>
      <c r="V33" s="59" t="s">
        <v>263</v>
      </c>
      <c r="W33" s="59"/>
      <c r="X33" s="59" t="s">
        <v>265</v>
      </c>
      <c r="Y33" s="184"/>
      <c r="Z33" s="208"/>
      <c r="AA33" s="206"/>
    </row>
    <row r="34" spans="1:27" ht="15.75" customHeight="1" x14ac:dyDescent="0.15">
      <c r="A34" s="206"/>
      <c r="B34" s="208"/>
      <c r="C34" s="62"/>
      <c r="D34" s="59" t="s">
        <v>141</v>
      </c>
      <c r="E34" s="59"/>
      <c r="F34" s="59"/>
      <c r="G34" s="59"/>
      <c r="H34" s="59"/>
      <c r="I34" s="59"/>
      <c r="J34" s="59"/>
      <c r="K34" s="59"/>
      <c r="L34" s="59" t="s">
        <v>141</v>
      </c>
      <c r="M34" s="62"/>
      <c r="N34" s="59"/>
      <c r="O34" s="59"/>
      <c r="P34" s="59"/>
      <c r="Q34" s="59"/>
      <c r="R34" s="59"/>
      <c r="S34" s="59"/>
      <c r="T34" s="59" t="s">
        <v>141</v>
      </c>
      <c r="U34" s="59"/>
      <c r="V34" s="59" t="s">
        <v>265</v>
      </c>
      <c r="W34" s="59"/>
      <c r="X34" s="86"/>
      <c r="Y34" s="184"/>
      <c r="Z34" s="208"/>
      <c r="AA34" s="206"/>
    </row>
    <row r="35" spans="1:27" ht="15.75" customHeight="1" x14ac:dyDescent="0.15">
      <c r="A35" s="206"/>
      <c r="B35" s="208"/>
      <c r="C35" s="62"/>
      <c r="D35" s="59"/>
      <c r="E35" s="59"/>
      <c r="F35" s="59"/>
      <c r="G35" s="59"/>
      <c r="H35" s="59"/>
      <c r="I35" s="59"/>
      <c r="J35" s="59"/>
      <c r="K35" s="59"/>
      <c r="L35" s="59"/>
      <c r="M35" s="62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86"/>
      <c r="Y35" s="184"/>
      <c r="Z35" s="208"/>
      <c r="AA35" s="206"/>
    </row>
    <row r="36" spans="1:27" ht="15.75" customHeight="1" x14ac:dyDescent="0.15">
      <c r="A36" s="207"/>
      <c r="B36" s="195"/>
      <c r="C36" s="236">
        <f>SUM(C32:C35)</f>
        <v>6</v>
      </c>
      <c r="D36" s="237"/>
      <c r="E36" s="238">
        <f>SUM(E32:E35)</f>
        <v>4</v>
      </c>
      <c r="F36" s="237"/>
      <c r="G36" s="238">
        <f t="shared" ref="G36" si="26">SUM(G32:G35)</f>
        <v>4</v>
      </c>
      <c r="H36" s="237"/>
      <c r="I36" s="238">
        <f t="shared" ref="I36" si="27">SUM(I32:I35)</f>
        <v>4</v>
      </c>
      <c r="J36" s="237"/>
      <c r="K36" s="238">
        <f t="shared" ref="K36" si="28">SUM(K32:K35)</f>
        <v>4</v>
      </c>
      <c r="L36" s="237"/>
      <c r="M36" s="239">
        <f t="shared" ref="M36" si="29">SUM(M32:M35)</f>
        <v>6</v>
      </c>
      <c r="N36" s="237"/>
      <c r="O36" s="238">
        <f t="shared" ref="O36" si="30">SUM(O32:O35)</f>
        <v>6</v>
      </c>
      <c r="P36" s="237"/>
      <c r="Q36" s="238">
        <f t="shared" ref="Q36" si="31">SUM(Q32:Q35)</f>
        <v>3</v>
      </c>
      <c r="R36" s="237"/>
      <c r="S36" s="238">
        <f t="shared" ref="S36" si="32">SUM(S32:S35)</f>
        <v>4</v>
      </c>
      <c r="T36" s="237"/>
      <c r="U36" s="238">
        <f t="shared" ref="U36" si="33">SUM(U32:U35)</f>
        <v>5</v>
      </c>
      <c r="V36" s="237"/>
      <c r="W36" s="238">
        <f>SUM(W32:W35)</f>
        <v>4</v>
      </c>
      <c r="X36" s="237"/>
      <c r="Y36" s="185"/>
      <c r="Z36" s="195"/>
      <c r="AA36" s="207"/>
    </row>
    <row r="37" spans="1:27" ht="15.75" customHeight="1" x14ac:dyDescent="0.15">
      <c r="A37" s="214" t="s">
        <v>7</v>
      </c>
      <c r="B37" s="194">
        <v>50</v>
      </c>
      <c r="C37" s="57">
        <v>4</v>
      </c>
      <c r="D37" s="53" t="s">
        <v>184</v>
      </c>
      <c r="E37" s="53">
        <v>4</v>
      </c>
      <c r="F37" s="53" t="s">
        <v>1075</v>
      </c>
      <c r="G37" s="62">
        <v>2</v>
      </c>
      <c r="H37" s="59" t="s">
        <v>1076</v>
      </c>
      <c r="I37" s="59">
        <v>2</v>
      </c>
      <c r="J37" s="59" t="s">
        <v>1077</v>
      </c>
      <c r="K37" s="53">
        <v>6</v>
      </c>
      <c r="L37" s="53" t="s">
        <v>1078</v>
      </c>
      <c r="M37" s="57">
        <v>6</v>
      </c>
      <c r="N37" s="53" t="s">
        <v>1079</v>
      </c>
      <c r="O37" s="57">
        <v>6</v>
      </c>
      <c r="P37" s="53" t="s">
        <v>1080</v>
      </c>
      <c r="Q37" s="53">
        <v>2</v>
      </c>
      <c r="R37" s="53" t="s">
        <v>1081</v>
      </c>
      <c r="S37" s="122">
        <v>4</v>
      </c>
      <c r="T37" s="122" t="s">
        <v>1082</v>
      </c>
      <c r="U37" s="53">
        <v>2</v>
      </c>
      <c r="V37" s="53" t="s">
        <v>1083</v>
      </c>
      <c r="W37" s="53">
        <v>2</v>
      </c>
      <c r="X37" s="53" t="s">
        <v>1084</v>
      </c>
      <c r="Y37" s="194">
        <f>SUM(C41:X41)</f>
        <v>50</v>
      </c>
      <c r="Z37" s="194">
        <v>50</v>
      </c>
      <c r="AA37" s="205" t="s">
        <v>7</v>
      </c>
    </row>
    <row r="38" spans="1:27" ht="15.75" customHeight="1" x14ac:dyDescent="0.15">
      <c r="A38" s="214"/>
      <c r="B38" s="208"/>
      <c r="C38" s="156"/>
      <c r="D38" s="123"/>
      <c r="E38" s="124">
        <v>2</v>
      </c>
      <c r="F38" s="86" t="s">
        <v>1085</v>
      </c>
      <c r="G38" s="59">
        <v>2</v>
      </c>
      <c r="H38" s="59" t="s">
        <v>1086</v>
      </c>
      <c r="I38" s="59"/>
      <c r="J38" s="59"/>
      <c r="K38" s="59">
        <v>2</v>
      </c>
      <c r="L38" s="59" t="s">
        <v>1087</v>
      </c>
      <c r="M38" s="62"/>
      <c r="N38" s="59"/>
      <c r="O38" s="59"/>
      <c r="P38" s="59"/>
      <c r="Q38" s="59"/>
      <c r="R38" s="59"/>
      <c r="S38" s="59"/>
      <c r="T38" s="59"/>
      <c r="U38" s="59">
        <v>4</v>
      </c>
      <c r="V38" s="59" t="s">
        <v>1084</v>
      </c>
      <c r="W38" s="59"/>
      <c r="X38" s="86"/>
      <c r="Y38" s="208"/>
      <c r="Z38" s="208"/>
      <c r="AA38" s="206"/>
    </row>
    <row r="39" spans="1:27" ht="15.75" customHeight="1" x14ac:dyDescent="0.15">
      <c r="A39" s="214"/>
      <c r="B39" s="208"/>
      <c r="C39" s="125"/>
      <c r="D39" s="126"/>
      <c r="E39" s="59"/>
      <c r="F39" s="59"/>
      <c r="G39" s="123"/>
      <c r="H39" s="123"/>
      <c r="I39" s="59"/>
      <c r="J39" s="59"/>
      <c r="K39" s="59"/>
      <c r="L39" s="59"/>
      <c r="M39" s="62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86"/>
      <c r="Y39" s="208"/>
      <c r="Z39" s="208"/>
      <c r="AA39" s="206"/>
    </row>
    <row r="40" spans="1:27" ht="15.75" customHeight="1" x14ac:dyDescent="0.15">
      <c r="A40" s="214"/>
      <c r="B40" s="208"/>
      <c r="C40" s="62"/>
      <c r="D40" s="59"/>
      <c r="E40" s="59"/>
      <c r="F40" s="59"/>
      <c r="G40" s="59"/>
      <c r="H40" s="59"/>
      <c r="I40" s="59"/>
      <c r="J40" s="59"/>
      <c r="K40" s="59"/>
      <c r="L40" s="59"/>
      <c r="M40" s="62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86"/>
      <c r="Y40" s="208"/>
      <c r="Z40" s="208"/>
      <c r="AA40" s="206"/>
    </row>
    <row r="41" spans="1:27" ht="15.75" customHeight="1" x14ac:dyDescent="0.15">
      <c r="A41" s="214"/>
      <c r="B41" s="195"/>
      <c r="C41" s="236">
        <f>SUM(C37:C40)</f>
        <v>4</v>
      </c>
      <c r="D41" s="237"/>
      <c r="E41" s="238">
        <f>SUM(E37:E40)</f>
        <v>6</v>
      </c>
      <c r="F41" s="237"/>
      <c r="G41" s="238">
        <f>SUM(G37:G40)</f>
        <v>4</v>
      </c>
      <c r="H41" s="237"/>
      <c r="I41" s="238">
        <f>SUM(I37:I40)</f>
        <v>2</v>
      </c>
      <c r="J41" s="237"/>
      <c r="K41" s="238">
        <f>SUM(K37:K40)</f>
        <v>8</v>
      </c>
      <c r="L41" s="237"/>
      <c r="M41" s="239">
        <f>SUM(M37:M40)</f>
        <v>6</v>
      </c>
      <c r="N41" s="237"/>
      <c r="O41" s="238">
        <f>SUM(O37:O40)</f>
        <v>6</v>
      </c>
      <c r="P41" s="237"/>
      <c r="Q41" s="238">
        <f>SUM(Q37:Q40)</f>
        <v>2</v>
      </c>
      <c r="R41" s="237"/>
      <c r="S41" s="238">
        <f>SUM(S37:S40)</f>
        <v>4</v>
      </c>
      <c r="T41" s="237"/>
      <c r="U41" s="238">
        <f>SUM(U37:U40)</f>
        <v>6</v>
      </c>
      <c r="V41" s="237"/>
      <c r="W41" s="238">
        <f>SUM(W37:W40)</f>
        <v>2</v>
      </c>
      <c r="X41" s="237"/>
      <c r="Y41" s="195"/>
      <c r="Z41" s="195"/>
      <c r="AA41" s="207"/>
    </row>
    <row r="42" spans="1:27" ht="15.75" customHeight="1" x14ac:dyDescent="0.15">
      <c r="A42" s="214" t="s">
        <v>37</v>
      </c>
      <c r="B42" s="194">
        <v>60</v>
      </c>
      <c r="C42" s="57">
        <v>1</v>
      </c>
      <c r="D42" s="53" t="s">
        <v>105</v>
      </c>
      <c r="E42" s="62">
        <v>1</v>
      </c>
      <c r="F42" s="59" t="s">
        <v>106</v>
      </c>
      <c r="G42" s="59">
        <v>1</v>
      </c>
      <c r="H42" s="59" t="s">
        <v>107</v>
      </c>
      <c r="I42" s="53">
        <v>1</v>
      </c>
      <c r="J42" s="59" t="s">
        <v>108</v>
      </c>
      <c r="K42" s="53">
        <v>6</v>
      </c>
      <c r="L42" s="53" t="s">
        <v>109</v>
      </c>
      <c r="M42" s="57">
        <v>9</v>
      </c>
      <c r="N42" s="53" t="s">
        <v>110</v>
      </c>
      <c r="O42" s="57">
        <v>1</v>
      </c>
      <c r="P42" s="53" t="s">
        <v>110</v>
      </c>
      <c r="Q42" s="57">
        <v>1</v>
      </c>
      <c r="R42" s="59" t="s">
        <v>111</v>
      </c>
      <c r="S42" s="53">
        <v>8</v>
      </c>
      <c r="T42" s="59" t="s">
        <v>113</v>
      </c>
      <c r="U42" s="53">
        <v>3</v>
      </c>
      <c r="V42" s="59" t="s">
        <v>113</v>
      </c>
      <c r="W42" s="53">
        <v>2</v>
      </c>
      <c r="X42" s="134" t="s">
        <v>115</v>
      </c>
      <c r="Y42" s="194">
        <f>SUM(C46:X46)</f>
        <v>60</v>
      </c>
      <c r="Z42" s="194">
        <v>60</v>
      </c>
      <c r="AA42" s="205" t="s">
        <v>37</v>
      </c>
    </row>
    <row r="43" spans="1:27" ht="15.75" customHeight="1" x14ac:dyDescent="0.15">
      <c r="A43" s="214"/>
      <c r="B43" s="208"/>
      <c r="C43" s="62">
        <v>3</v>
      </c>
      <c r="D43" s="59" t="s">
        <v>106</v>
      </c>
      <c r="E43" s="59">
        <v>5</v>
      </c>
      <c r="F43" s="59" t="s">
        <v>107</v>
      </c>
      <c r="G43" s="59">
        <v>8</v>
      </c>
      <c r="H43" s="59" t="s">
        <v>108</v>
      </c>
      <c r="I43" s="59"/>
      <c r="J43" s="59"/>
      <c r="K43" s="59"/>
      <c r="L43" s="59"/>
      <c r="M43" s="62"/>
      <c r="N43" s="59"/>
      <c r="O43" s="59">
        <v>6</v>
      </c>
      <c r="P43" s="59" t="s">
        <v>111</v>
      </c>
      <c r="Q43" s="59">
        <v>2</v>
      </c>
      <c r="R43" s="59" t="s">
        <v>112</v>
      </c>
      <c r="S43" s="59"/>
      <c r="T43" s="59"/>
      <c r="U43" s="59">
        <v>1</v>
      </c>
      <c r="V43" s="59" t="s">
        <v>114</v>
      </c>
      <c r="W43" s="59"/>
      <c r="X43" s="86"/>
      <c r="Y43" s="208"/>
      <c r="Z43" s="208"/>
      <c r="AA43" s="206"/>
    </row>
    <row r="44" spans="1:27" ht="15.75" customHeight="1" x14ac:dyDescent="0.15">
      <c r="A44" s="214"/>
      <c r="B44" s="208"/>
      <c r="C44" s="62"/>
      <c r="D44" s="59"/>
      <c r="E44" s="59"/>
      <c r="F44" s="59"/>
      <c r="G44" s="59"/>
      <c r="H44" s="59"/>
      <c r="I44" s="59"/>
      <c r="J44" s="59"/>
      <c r="K44" s="59"/>
      <c r="L44" s="59"/>
      <c r="M44" s="62"/>
      <c r="N44" s="59"/>
      <c r="O44" s="59"/>
      <c r="P44" s="59"/>
      <c r="Q44" s="59"/>
      <c r="R44" s="59"/>
      <c r="S44" s="59"/>
      <c r="T44" s="59"/>
      <c r="U44" s="59">
        <v>1</v>
      </c>
      <c r="V44" s="134" t="s">
        <v>115</v>
      </c>
      <c r="W44" s="59"/>
      <c r="X44" s="86"/>
      <c r="Y44" s="208"/>
      <c r="Z44" s="208"/>
      <c r="AA44" s="206"/>
    </row>
    <row r="45" spans="1:27" ht="15.75" customHeight="1" x14ac:dyDescent="0.15">
      <c r="A45" s="214"/>
      <c r="B45" s="208"/>
      <c r="C45" s="62"/>
      <c r="D45" s="59"/>
      <c r="E45" s="59"/>
      <c r="F45" s="59"/>
      <c r="G45" s="59"/>
      <c r="H45" s="59"/>
      <c r="I45" s="59"/>
      <c r="J45" s="59"/>
      <c r="K45" s="59"/>
      <c r="L45" s="59"/>
      <c r="M45" s="62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86"/>
      <c r="Y45" s="208"/>
      <c r="Z45" s="208"/>
      <c r="AA45" s="206"/>
    </row>
    <row r="46" spans="1:27" ht="15.75" customHeight="1" x14ac:dyDescent="0.15">
      <c r="A46" s="214"/>
      <c r="B46" s="195"/>
      <c r="C46" s="236">
        <f>SUM(C42:C45)</f>
        <v>4</v>
      </c>
      <c r="D46" s="237"/>
      <c r="E46" s="238">
        <f>SUM(E42:E45)</f>
        <v>6</v>
      </c>
      <c r="F46" s="237"/>
      <c r="G46" s="238">
        <f>SUM(G42:G45)</f>
        <v>9</v>
      </c>
      <c r="H46" s="237"/>
      <c r="I46" s="238">
        <f>SUM(I42:I45)</f>
        <v>1</v>
      </c>
      <c r="J46" s="237"/>
      <c r="K46" s="238">
        <f>SUM(K42:K45)</f>
        <v>6</v>
      </c>
      <c r="L46" s="237"/>
      <c r="M46" s="239">
        <f>SUM(M42:M45)</f>
        <v>9</v>
      </c>
      <c r="N46" s="237"/>
      <c r="O46" s="238">
        <f>SUM(O42:O45)</f>
        <v>7</v>
      </c>
      <c r="P46" s="237"/>
      <c r="Q46" s="238">
        <f>SUM(Q42:Q45)</f>
        <v>3</v>
      </c>
      <c r="R46" s="237"/>
      <c r="S46" s="238">
        <f>SUM(S42:S45)</f>
        <v>8</v>
      </c>
      <c r="T46" s="237"/>
      <c r="U46" s="238">
        <f>SUM(U42:U45)</f>
        <v>5</v>
      </c>
      <c r="V46" s="237"/>
      <c r="W46" s="238">
        <f>SUM(W42:W45)</f>
        <v>2</v>
      </c>
      <c r="X46" s="237"/>
      <c r="Y46" s="195"/>
      <c r="Z46" s="195"/>
      <c r="AA46" s="207"/>
    </row>
    <row r="47" spans="1:27" ht="15.75" customHeight="1" x14ac:dyDescent="0.15">
      <c r="A47" s="205" t="s">
        <v>8</v>
      </c>
      <c r="B47" s="194">
        <v>90</v>
      </c>
      <c r="C47" s="57">
        <v>3</v>
      </c>
      <c r="D47" s="53" t="s">
        <v>238</v>
      </c>
      <c r="E47" s="53">
        <v>2</v>
      </c>
      <c r="F47" s="53" t="s">
        <v>244</v>
      </c>
      <c r="G47" s="59">
        <v>6</v>
      </c>
      <c r="H47" s="59" t="s">
        <v>637</v>
      </c>
      <c r="I47" s="53">
        <v>8</v>
      </c>
      <c r="J47" s="53" t="s">
        <v>636</v>
      </c>
      <c r="K47" s="53">
        <v>4</v>
      </c>
      <c r="L47" s="53" t="s">
        <v>636</v>
      </c>
      <c r="M47" s="57">
        <v>4</v>
      </c>
      <c r="N47" s="53" t="s">
        <v>246</v>
      </c>
      <c r="O47" s="53">
        <v>8</v>
      </c>
      <c r="P47" s="53" t="s">
        <v>662</v>
      </c>
      <c r="Q47" s="53">
        <v>4</v>
      </c>
      <c r="R47" s="53" t="s">
        <v>248</v>
      </c>
      <c r="S47" s="53">
        <v>4</v>
      </c>
      <c r="T47" s="53" t="s">
        <v>248</v>
      </c>
      <c r="U47" s="53">
        <v>4</v>
      </c>
      <c r="V47" s="53" t="s">
        <v>567</v>
      </c>
      <c r="W47" s="53">
        <v>5</v>
      </c>
      <c r="X47" s="56" t="s">
        <v>250</v>
      </c>
      <c r="Y47" s="183">
        <f>SUM(C51:X51)</f>
        <v>82</v>
      </c>
      <c r="Z47" s="194">
        <v>90</v>
      </c>
      <c r="AA47" s="205" t="s">
        <v>8</v>
      </c>
    </row>
    <row r="48" spans="1:27" ht="15.75" customHeight="1" x14ac:dyDescent="0.15">
      <c r="A48" s="206"/>
      <c r="B48" s="208"/>
      <c r="C48" s="62">
        <v>2</v>
      </c>
      <c r="D48" s="59" t="s">
        <v>244</v>
      </c>
      <c r="E48" s="59">
        <v>4</v>
      </c>
      <c r="F48" s="59" t="s">
        <v>251</v>
      </c>
      <c r="G48" s="123"/>
      <c r="H48" s="123"/>
      <c r="I48" s="59"/>
      <c r="J48" s="59"/>
      <c r="K48" s="59">
        <v>3</v>
      </c>
      <c r="L48" s="59" t="s">
        <v>660</v>
      </c>
      <c r="M48" s="62">
        <v>4</v>
      </c>
      <c r="N48" s="59" t="s">
        <v>248</v>
      </c>
      <c r="O48" s="59">
        <v>3</v>
      </c>
      <c r="P48" s="59" t="s">
        <v>235</v>
      </c>
      <c r="Q48" s="59">
        <v>6</v>
      </c>
      <c r="R48" s="59" t="s">
        <v>241</v>
      </c>
      <c r="S48" s="59">
        <v>2</v>
      </c>
      <c r="T48" s="59" t="s">
        <v>566</v>
      </c>
      <c r="U48" s="59">
        <v>4</v>
      </c>
      <c r="V48" s="59" t="s">
        <v>661</v>
      </c>
      <c r="W48" s="59"/>
      <c r="X48" s="86"/>
      <c r="Y48" s="184"/>
      <c r="Z48" s="208"/>
      <c r="AA48" s="206"/>
    </row>
    <row r="49" spans="1:27" ht="15.75" customHeight="1" x14ac:dyDescent="0.15">
      <c r="A49" s="206"/>
      <c r="B49" s="208"/>
      <c r="C49" s="62"/>
      <c r="D49" s="59"/>
      <c r="E49" s="59"/>
      <c r="F49" s="59"/>
      <c r="G49" s="59"/>
      <c r="H49" s="59"/>
      <c r="I49" s="59"/>
      <c r="J49" s="59"/>
      <c r="K49" s="59"/>
      <c r="L49" s="59"/>
      <c r="M49" s="123"/>
      <c r="N49" s="123"/>
      <c r="O49" s="59"/>
      <c r="P49" s="59"/>
      <c r="Q49" s="59"/>
      <c r="R49" s="59"/>
      <c r="S49" s="59">
        <v>2</v>
      </c>
      <c r="T49" s="59" t="s">
        <v>565</v>
      </c>
      <c r="U49" s="59"/>
      <c r="V49" s="59"/>
      <c r="W49" s="59"/>
      <c r="X49" s="86"/>
      <c r="Y49" s="184"/>
      <c r="Z49" s="208"/>
      <c r="AA49" s="206"/>
    </row>
    <row r="50" spans="1:27" ht="15.75" customHeight="1" x14ac:dyDescent="0.15">
      <c r="A50" s="206"/>
      <c r="B50" s="208"/>
      <c r="C50" s="62"/>
      <c r="D50" s="59"/>
      <c r="E50" s="59"/>
      <c r="F50" s="59"/>
      <c r="G50" s="59"/>
      <c r="H50" s="59"/>
      <c r="I50" s="59"/>
      <c r="J50" s="59"/>
      <c r="K50" s="59"/>
      <c r="L50" s="59"/>
      <c r="M50" s="62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86"/>
      <c r="Y50" s="184"/>
      <c r="Z50" s="208"/>
      <c r="AA50" s="206"/>
    </row>
    <row r="51" spans="1:27" ht="15.75" customHeight="1" x14ac:dyDescent="0.15">
      <c r="A51" s="207"/>
      <c r="B51" s="208"/>
      <c r="C51" s="236">
        <f>SUM(C47:C50)</f>
        <v>5</v>
      </c>
      <c r="D51" s="237"/>
      <c r="E51" s="238">
        <f>SUM(E47:E50)</f>
        <v>6</v>
      </c>
      <c r="F51" s="237"/>
      <c r="G51" s="238">
        <f>SUM(G47:G50)</f>
        <v>6</v>
      </c>
      <c r="H51" s="237"/>
      <c r="I51" s="238">
        <f t="shared" ref="I51" si="34">SUM(I47:I50)</f>
        <v>8</v>
      </c>
      <c r="J51" s="237"/>
      <c r="K51" s="238">
        <f t="shared" ref="K51" si="35">SUM(K47:K50)</f>
        <v>7</v>
      </c>
      <c r="L51" s="237"/>
      <c r="M51" s="239">
        <f t="shared" ref="M51" si="36">SUM(M47:M50)</f>
        <v>8</v>
      </c>
      <c r="N51" s="237"/>
      <c r="O51" s="238">
        <f t="shared" ref="O51" si="37">SUM(O47:O50)</f>
        <v>11</v>
      </c>
      <c r="P51" s="237"/>
      <c r="Q51" s="238">
        <f t="shared" ref="Q51" si="38">SUM(Q47:Q50)</f>
        <v>10</v>
      </c>
      <c r="R51" s="237"/>
      <c r="S51" s="238">
        <f t="shared" ref="S51" si="39">SUM(S47:S50)</f>
        <v>8</v>
      </c>
      <c r="T51" s="237"/>
      <c r="U51" s="238">
        <f t="shared" ref="U51" si="40">SUM(U47:U50)</f>
        <v>8</v>
      </c>
      <c r="V51" s="237"/>
      <c r="W51" s="238">
        <f>SUM(W47:W50)</f>
        <v>5</v>
      </c>
      <c r="X51" s="237"/>
      <c r="Y51" s="185"/>
      <c r="Z51" s="208"/>
      <c r="AA51" s="207"/>
    </row>
    <row r="52" spans="1:27" ht="15.75" customHeight="1" x14ac:dyDescent="0.15">
      <c r="A52" s="211" t="s">
        <v>26</v>
      </c>
      <c r="B52" s="208"/>
      <c r="C52" s="57"/>
      <c r="D52" s="53"/>
      <c r="E52" s="53"/>
      <c r="F52" s="53"/>
      <c r="G52" s="53"/>
      <c r="H52" s="53"/>
      <c r="I52" s="53">
        <v>4</v>
      </c>
      <c r="J52" s="53" t="s">
        <v>257</v>
      </c>
      <c r="K52" s="53"/>
      <c r="L52" s="53"/>
      <c r="M52" s="57"/>
      <c r="N52" s="53"/>
      <c r="O52" s="53"/>
      <c r="P52" s="53"/>
      <c r="Q52" s="53">
        <v>4</v>
      </c>
      <c r="R52" s="53" t="s">
        <v>256</v>
      </c>
      <c r="S52" s="53"/>
      <c r="T52" s="53"/>
      <c r="U52" s="53"/>
      <c r="V52" s="53"/>
      <c r="W52" s="53"/>
      <c r="X52" s="56"/>
      <c r="Y52" s="183">
        <f>SUM(C54:X54)</f>
        <v>8</v>
      </c>
      <c r="Z52" s="208"/>
      <c r="AA52" s="211" t="s">
        <v>26</v>
      </c>
    </row>
    <row r="53" spans="1:27" ht="15.75" customHeight="1" x14ac:dyDescent="0.15">
      <c r="A53" s="212"/>
      <c r="B53" s="208"/>
      <c r="C53" s="62"/>
      <c r="D53" s="59"/>
      <c r="E53" s="59"/>
      <c r="F53" s="59"/>
      <c r="G53" s="59"/>
      <c r="H53" s="59"/>
      <c r="I53" s="59"/>
      <c r="J53" s="59" t="s">
        <v>258</v>
      </c>
      <c r="K53" s="59"/>
      <c r="L53" s="59"/>
      <c r="M53" s="62"/>
      <c r="N53" s="59"/>
      <c r="O53" s="59"/>
      <c r="P53" s="59"/>
      <c r="Q53" s="123"/>
      <c r="R53" s="123"/>
      <c r="S53" s="59"/>
      <c r="T53" s="59"/>
      <c r="U53" s="59"/>
      <c r="V53" s="59"/>
      <c r="W53" s="59"/>
      <c r="X53" s="86"/>
      <c r="Y53" s="184"/>
      <c r="Z53" s="208"/>
      <c r="AA53" s="212"/>
    </row>
    <row r="54" spans="1:27" ht="15.75" customHeight="1" x14ac:dyDescent="0.15">
      <c r="A54" s="213"/>
      <c r="B54" s="195"/>
      <c r="C54" s="236">
        <f>SUM(C52:C53)</f>
        <v>0</v>
      </c>
      <c r="D54" s="237"/>
      <c r="E54" s="238">
        <f>SUM(E52:E53)</f>
        <v>0</v>
      </c>
      <c r="F54" s="237"/>
      <c r="G54" s="238">
        <f t="shared" ref="G54" si="41">SUM(G52:G53)</f>
        <v>0</v>
      </c>
      <c r="H54" s="237"/>
      <c r="I54" s="238">
        <f>SUM(I52:I53)</f>
        <v>4</v>
      </c>
      <c r="J54" s="237"/>
      <c r="K54" s="238">
        <f t="shared" ref="K54" si="42">SUM(K52:K53)</f>
        <v>0</v>
      </c>
      <c r="L54" s="237"/>
      <c r="M54" s="239">
        <f t="shared" ref="M54" si="43">SUM(M52:M53)</f>
        <v>0</v>
      </c>
      <c r="N54" s="237"/>
      <c r="O54" s="238">
        <f>SUM(O52:O53)</f>
        <v>0</v>
      </c>
      <c r="P54" s="237"/>
      <c r="Q54" s="238">
        <f>SUM(I52:I53)</f>
        <v>4</v>
      </c>
      <c r="R54" s="237"/>
      <c r="S54" s="238">
        <f t="shared" ref="S54" si="44">SUM(S52:S53)</f>
        <v>0</v>
      </c>
      <c r="T54" s="237"/>
      <c r="U54" s="238">
        <f t="shared" ref="U54" si="45">SUM(U52:U53)</f>
        <v>0</v>
      </c>
      <c r="V54" s="237"/>
      <c r="W54" s="238">
        <f>SUM(W52:W53)</f>
        <v>0</v>
      </c>
      <c r="X54" s="237"/>
      <c r="Y54" s="185"/>
      <c r="Z54" s="195"/>
      <c r="AA54" s="213"/>
    </row>
    <row r="55" spans="1:27" ht="15.75" customHeight="1" x14ac:dyDescent="0.15">
      <c r="A55" s="215" t="s">
        <v>44</v>
      </c>
      <c r="B55" s="194">
        <v>35</v>
      </c>
      <c r="C55" s="57">
        <v>1</v>
      </c>
      <c r="D55" s="59" t="s">
        <v>203</v>
      </c>
      <c r="E55" s="53">
        <v>1</v>
      </c>
      <c r="F55" s="59" t="s">
        <v>205</v>
      </c>
      <c r="G55" s="53">
        <v>1</v>
      </c>
      <c r="H55" s="53" t="s">
        <v>844</v>
      </c>
      <c r="I55" s="53">
        <v>1</v>
      </c>
      <c r="J55" s="59" t="s">
        <v>206</v>
      </c>
      <c r="K55" s="53">
        <v>1</v>
      </c>
      <c r="L55" s="53" t="s">
        <v>209</v>
      </c>
      <c r="M55" s="57">
        <v>1</v>
      </c>
      <c r="N55" s="53" t="s">
        <v>826</v>
      </c>
      <c r="O55" s="53">
        <v>1</v>
      </c>
      <c r="P55" s="149" t="s">
        <v>208</v>
      </c>
      <c r="Q55" s="53">
        <v>1</v>
      </c>
      <c r="R55" s="53" t="s">
        <v>830</v>
      </c>
      <c r="S55" s="53">
        <v>1</v>
      </c>
      <c r="T55" s="140" t="s">
        <v>832</v>
      </c>
      <c r="U55" s="53">
        <v>1</v>
      </c>
      <c r="V55" s="53" t="s">
        <v>835</v>
      </c>
      <c r="W55" s="53">
        <v>1</v>
      </c>
      <c r="X55" s="56" t="s">
        <v>838</v>
      </c>
      <c r="Y55" s="183">
        <f>SUM(C59:X59)</f>
        <v>35</v>
      </c>
      <c r="Z55" s="194">
        <v>35</v>
      </c>
      <c r="AA55" s="215" t="s">
        <v>44</v>
      </c>
    </row>
    <row r="56" spans="1:27" ht="15.75" customHeight="1" x14ac:dyDescent="0.15">
      <c r="A56" s="206"/>
      <c r="B56" s="208"/>
      <c r="C56" s="62">
        <v>1</v>
      </c>
      <c r="D56" s="59" t="s">
        <v>204</v>
      </c>
      <c r="E56" s="59">
        <v>1</v>
      </c>
      <c r="F56" s="152" t="s">
        <v>820</v>
      </c>
      <c r="G56" s="59">
        <v>1</v>
      </c>
      <c r="H56" s="152" t="s">
        <v>821</v>
      </c>
      <c r="I56" s="59">
        <v>1</v>
      </c>
      <c r="J56" s="59" t="s">
        <v>823</v>
      </c>
      <c r="K56" s="59">
        <v>1</v>
      </c>
      <c r="L56" s="59" t="s">
        <v>824</v>
      </c>
      <c r="M56" s="62">
        <v>1</v>
      </c>
      <c r="N56" s="59" t="s">
        <v>827</v>
      </c>
      <c r="O56" s="59">
        <v>1</v>
      </c>
      <c r="P56" s="152" t="s">
        <v>828</v>
      </c>
      <c r="Q56" s="152">
        <v>1</v>
      </c>
      <c r="R56" s="152" t="s">
        <v>210</v>
      </c>
      <c r="S56" s="59">
        <v>1</v>
      </c>
      <c r="T56" s="141" t="s">
        <v>833</v>
      </c>
      <c r="U56" s="59">
        <v>1</v>
      </c>
      <c r="V56" s="59" t="s">
        <v>836</v>
      </c>
      <c r="W56" s="59">
        <v>1</v>
      </c>
      <c r="X56" s="86" t="s">
        <v>211</v>
      </c>
      <c r="Y56" s="184"/>
      <c r="Z56" s="208"/>
      <c r="AA56" s="206"/>
    </row>
    <row r="57" spans="1:27" ht="15.75" customHeight="1" x14ac:dyDescent="0.15">
      <c r="A57" s="206"/>
      <c r="B57" s="208"/>
      <c r="C57" s="62">
        <v>1</v>
      </c>
      <c r="D57" s="152" t="s">
        <v>819</v>
      </c>
      <c r="E57" s="59">
        <v>1</v>
      </c>
      <c r="F57" s="59" t="s">
        <v>839</v>
      </c>
      <c r="G57" s="59">
        <v>1</v>
      </c>
      <c r="H57" s="152" t="s">
        <v>822</v>
      </c>
      <c r="I57" s="59"/>
      <c r="J57" s="59"/>
      <c r="K57" s="59">
        <v>1</v>
      </c>
      <c r="L57" s="152" t="s">
        <v>825</v>
      </c>
      <c r="M57" s="62">
        <v>1</v>
      </c>
      <c r="N57" s="152" t="s">
        <v>207</v>
      </c>
      <c r="O57" s="59">
        <v>1</v>
      </c>
      <c r="P57" s="152" t="s">
        <v>829</v>
      </c>
      <c r="Q57" s="152">
        <v>1</v>
      </c>
      <c r="R57" s="152" t="s">
        <v>831</v>
      </c>
      <c r="S57" s="59">
        <v>1</v>
      </c>
      <c r="T57" s="152" t="s">
        <v>834</v>
      </c>
      <c r="U57" s="59">
        <v>1</v>
      </c>
      <c r="V57" s="59" t="s">
        <v>837</v>
      </c>
      <c r="W57" s="59"/>
      <c r="X57" s="86"/>
      <c r="Y57" s="184"/>
      <c r="Z57" s="208"/>
      <c r="AA57" s="206"/>
    </row>
    <row r="58" spans="1:27" ht="15.75" customHeight="1" x14ac:dyDescent="0.15">
      <c r="A58" s="206"/>
      <c r="B58" s="208"/>
      <c r="C58" s="62"/>
      <c r="D58" s="59"/>
      <c r="E58" s="59"/>
      <c r="F58" s="59"/>
      <c r="G58" s="59">
        <v>1</v>
      </c>
      <c r="H58" s="152" t="s">
        <v>840</v>
      </c>
      <c r="I58" s="59"/>
      <c r="J58" s="59"/>
      <c r="K58" s="59"/>
      <c r="L58" s="59"/>
      <c r="M58" s="62">
        <v>1</v>
      </c>
      <c r="N58" s="59" t="s">
        <v>841</v>
      </c>
      <c r="O58" s="59">
        <v>1</v>
      </c>
      <c r="P58" s="59" t="s">
        <v>842</v>
      </c>
      <c r="Q58" s="59"/>
      <c r="R58" s="59"/>
      <c r="S58" s="59"/>
      <c r="T58" s="59"/>
      <c r="U58" s="59">
        <v>1</v>
      </c>
      <c r="V58" s="152" t="s">
        <v>843</v>
      </c>
      <c r="W58" s="59"/>
      <c r="X58" s="86"/>
      <c r="Y58" s="184"/>
      <c r="Z58" s="208"/>
      <c r="AA58" s="206"/>
    </row>
    <row r="59" spans="1:27" ht="15.75" customHeight="1" x14ac:dyDescent="0.15">
      <c r="A59" s="207"/>
      <c r="B59" s="195"/>
      <c r="C59" s="236">
        <f>SUM(C55:C58)</f>
        <v>3</v>
      </c>
      <c r="D59" s="237"/>
      <c r="E59" s="238">
        <f>SUM(E55:E58)</f>
        <v>3</v>
      </c>
      <c r="F59" s="237"/>
      <c r="G59" s="238">
        <f t="shared" ref="G59" si="46">SUM(G55:G58)</f>
        <v>4</v>
      </c>
      <c r="H59" s="237"/>
      <c r="I59" s="238">
        <f t="shared" ref="I59" si="47">SUM(I55:I58)</f>
        <v>2</v>
      </c>
      <c r="J59" s="237"/>
      <c r="K59" s="238">
        <f t="shared" ref="K59" si="48">SUM(K55:K58)</f>
        <v>3</v>
      </c>
      <c r="L59" s="237"/>
      <c r="M59" s="239">
        <f t="shared" ref="M59" si="49">SUM(M55:M58)</f>
        <v>4</v>
      </c>
      <c r="N59" s="237"/>
      <c r="O59" s="238">
        <f t="shared" ref="O59" si="50">SUM(O55:O58)</f>
        <v>4</v>
      </c>
      <c r="P59" s="237"/>
      <c r="Q59" s="238">
        <f t="shared" ref="Q59" si="51">SUM(Q55:Q58)</f>
        <v>3</v>
      </c>
      <c r="R59" s="237"/>
      <c r="S59" s="238">
        <f t="shared" ref="S59" si="52">SUM(S55:S58)</f>
        <v>3</v>
      </c>
      <c r="T59" s="237"/>
      <c r="U59" s="238">
        <f t="shared" ref="U59" si="53">SUM(U55:U58)</f>
        <v>4</v>
      </c>
      <c r="V59" s="237"/>
      <c r="W59" s="238">
        <f>SUM(W55:W58)</f>
        <v>2</v>
      </c>
      <c r="X59" s="237"/>
      <c r="Y59" s="185"/>
      <c r="Z59" s="195"/>
      <c r="AA59" s="207"/>
    </row>
    <row r="60" spans="1:27" ht="15.75" customHeight="1" x14ac:dyDescent="0.15">
      <c r="A60" s="211" t="s">
        <v>50</v>
      </c>
      <c r="B60" s="194">
        <v>70</v>
      </c>
      <c r="C60" s="64">
        <v>8</v>
      </c>
      <c r="D60" s="77" t="s">
        <v>1214</v>
      </c>
      <c r="E60" s="66">
        <v>8</v>
      </c>
      <c r="F60" s="77" t="s">
        <v>1215</v>
      </c>
      <c r="G60" s="66">
        <v>8</v>
      </c>
      <c r="H60" s="77" t="s">
        <v>1216</v>
      </c>
      <c r="I60" s="66">
        <v>2</v>
      </c>
      <c r="J60" s="77" t="s">
        <v>1217</v>
      </c>
      <c r="K60" s="66">
        <v>8</v>
      </c>
      <c r="L60" s="77" t="s">
        <v>1219</v>
      </c>
      <c r="M60" s="64">
        <v>8</v>
      </c>
      <c r="N60" s="77" t="s">
        <v>1220</v>
      </c>
      <c r="O60" s="66">
        <v>8</v>
      </c>
      <c r="P60" s="77" t="s">
        <v>1221</v>
      </c>
      <c r="Q60" s="66">
        <v>2</v>
      </c>
      <c r="R60" s="77" t="s">
        <v>1222</v>
      </c>
      <c r="S60" s="66">
        <v>8</v>
      </c>
      <c r="T60" s="77" t="s">
        <v>1223</v>
      </c>
      <c r="U60" s="66">
        <v>8</v>
      </c>
      <c r="V60" s="77" t="s">
        <v>1224</v>
      </c>
      <c r="W60" s="66">
        <v>2</v>
      </c>
      <c r="X60" s="77" t="s">
        <v>1225</v>
      </c>
      <c r="Y60" s="194">
        <f>SUM(C63:X63)</f>
        <v>70</v>
      </c>
      <c r="Z60" s="194">
        <v>70</v>
      </c>
      <c r="AA60" s="211" t="s">
        <v>50</v>
      </c>
    </row>
    <row r="61" spans="1:27" ht="15.75" customHeight="1" x14ac:dyDescent="0.15">
      <c r="A61" s="212"/>
      <c r="B61" s="208"/>
      <c r="C61" s="62"/>
      <c r="D61" s="59"/>
      <c r="E61" s="59"/>
      <c r="F61" s="59"/>
      <c r="G61" s="59"/>
      <c r="H61" s="59"/>
      <c r="I61" s="59"/>
      <c r="J61" s="74" t="s">
        <v>1218</v>
      </c>
      <c r="K61" s="59"/>
      <c r="L61" s="59"/>
      <c r="M61" s="62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75" t="s">
        <v>1218</v>
      </c>
      <c r="Y61" s="208"/>
      <c r="Z61" s="208"/>
      <c r="AA61" s="212"/>
    </row>
    <row r="62" spans="1:27" ht="15.75" customHeight="1" x14ac:dyDescent="0.15">
      <c r="A62" s="212"/>
      <c r="B62" s="208"/>
      <c r="C62" s="62"/>
      <c r="D62" s="59"/>
      <c r="E62" s="59"/>
      <c r="F62" s="59"/>
      <c r="G62" s="59"/>
      <c r="H62" s="59"/>
      <c r="I62" s="59"/>
      <c r="J62" s="59"/>
      <c r="K62" s="59"/>
      <c r="L62" s="59"/>
      <c r="M62" s="62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86"/>
      <c r="Y62" s="208"/>
      <c r="Z62" s="208"/>
      <c r="AA62" s="212"/>
    </row>
    <row r="63" spans="1:27" ht="15.75" customHeight="1" x14ac:dyDescent="0.15">
      <c r="A63" s="213"/>
      <c r="B63" s="195"/>
      <c r="C63" s="236">
        <f>SUM(C60:C62)</f>
        <v>8</v>
      </c>
      <c r="D63" s="237"/>
      <c r="E63" s="238">
        <f t="shared" ref="E63" si="54">SUM(E60:E62)</f>
        <v>8</v>
      </c>
      <c r="F63" s="237"/>
      <c r="G63" s="238">
        <f t="shared" ref="G63" si="55">SUM(G60:G62)</f>
        <v>8</v>
      </c>
      <c r="H63" s="237"/>
      <c r="I63" s="238">
        <f t="shared" ref="I63" si="56">SUM(I60:I62)</f>
        <v>2</v>
      </c>
      <c r="J63" s="237"/>
      <c r="K63" s="238">
        <f t="shared" ref="K63" si="57">SUM(K60:K62)</f>
        <v>8</v>
      </c>
      <c r="L63" s="237"/>
      <c r="M63" s="238">
        <f t="shared" ref="M63" si="58">SUM(M60:M62)</f>
        <v>8</v>
      </c>
      <c r="N63" s="237"/>
      <c r="O63" s="238">
        <f t="shared" ref="O63" si="59">SUM(O60:O62)</f>
        <v>8</v>
      </c>
      <c r="P63" s="237"/>
      <c r="Q63" s="238">
        <f t="shared" ref="Q63" si="60">SUM(Q60:Q62)</f>
        <v>2</v>
      </c>
      <c r="R63" s="237"/>
      <c r="S63" s="238">
        <f t="shared" ref="S63" si="61">SUM(S60:S62)</f>
        <v>8</v>
      </c>
      <c r="T63" s="237"/>
      <c r="U63" s="238">
        <f t="shared" ref="U63" si="62">SUM(U60:U62)</f>
        <v>8</v>
      </c>
      <c r="V63" s="237"/>
      <c r="W63" s="238">
        <f t="shared" ref="W63" si="63">SUM(W60:W62)</f>
        <v>2</v>
      </c>
      <c r="X63" s="255"/>
      <c r="Y63" s="195"/>
      <c r="Z63" s="195"/>
      <c r="AA63" s="213"/>
    </row>
    <row r="64" spans="1:27" ht="15.75" customHeight="1" x14ac:dyDescent="0.15">
      <c r="A64" s="215" t="s">
        <v>39</v>
      </c>
      <c r="B64" s="194">
        <v>35</v>
      </c>
      <c r="C64" s="127">
        <v>1</v>
      </c>
      <c r="D64" s="128" t="s">
        <v>531</v>
      </c>
      <c r="E64" s="66">
        <v>1</v>
      </c>
      <c r="F64" s="128" t="s">
        <v>816</v>
      </c>
      <c r="G64" s="66">
        <v>1</v>
      </c>
      <c r="H64" s="128" t="s">
        <v>470</v>
      </c>
      <c r="I64" s="66">
        <v>2</v>
      </c>
      <c r="J64" s="128" t="s">
        <v>532</v>
      </c>
      <c r="K64" s="66">
        <v>3</v>
      </c>
      <c r="L64" s="128" t="s">
        <v>682</v>
      </c>
      <c r="M64" s="66">
        <v>1</v>
      </c>
      <c r="N64" s="128" t="s">
        <v>472</v>
      </c>
      <c r="O64" s="66">
        <v>1</v>
      </c>
      <c r="P64" s="128" t="s">
        <v>486</v>
      </c>
      <c r="Q64" s="66">
        <v>1</v>
      </c>
      <c r="R64" s="128" t="s">
        <v>532</v>
      </c>
      <c r="S64" s="66">
        <v>1</v>
      </c>
      <c r="T64" s="128" t="s">
        <v>475</v>
      </c>
      <c r="U64" s="66">
        <v>2</v>
      </c>
      <c r="V64" s="128" t="s">
        <v>476</v>
      </c>
      <c r="W64" s="66">
        <v>1</v>
      </c>
      <c r="X64" s="129" t="s">
        <v>532</v>
      </c>
      <c r="Y64" s="183">
        <f>SUM(C68:X68)</f>
        <v>35</v>
      </c>
      <c r="Z64" s="194">
        <v>35</v>
      </c>
      <c r="AA64" s="215" t="s">
        <v>43</v>
      </c>
    </row>
    <row r="65" spans="1:28" x14ac:dyDescent="0.15">
      <c r="A65" s="206"/>
      <c r="B65" s="208"/>
      <c r="C65" s="61">
        <v>1</v>
      </c>
      <c r="D65" s="50" t="s">
        <v>533</v>
      </c>
      <c r="E65" s="59">
        <v>1</v>
      </c>
      <c r="F65" s="50" t="s">
        <v>534</v>
      </c>
      <c r="G65" s="59">
        <v>2</v>
      </c>
      <c r="H65" s="50" t="s">
        <v>535</v>
      </c>
      <c r="I65" s="59">
        <v>1</v>
      </c>
      <c r="J65" s="50" t="s">
        <v>478</v>
      </c>
      <c r="K65" s="59">
        <v>1</v>
      </c>
      <c r="L65" s="50" t="s">
        <v>536</v>
      </c>
      <c r="M65" s="59">
        <v>1</v>
      </c>
      <c r="N65" s="50" t="s">
        <v>537</v>
      </c>
      <c r="O65" s="59">
        <v>1</v>
      </c>
      <c r="P65" s="50" t="s">
        <v>695</v>
      </c>
      <c r="Q65" s="59">
        <v>1</v>
      </c>
      <c r="R65" s="50" t="s">
        <v>538</v>
      </c>
      <c r="S65" s="59">
        <v>1</v>
      </c>
      <c r="T65" s="50" t="s">
        <v>539</v>
      </c>
      <c r="U65" s="59">
        <v>1</v>
      </c>
      <c r="V65" s="50" t="s">
        <v>535</v>
      </c>
      <c r="W65" s="59">
        <v>1</v>
      </c>
      <c r="X65" s="130" t="s">
        <v>540</v>
      </c>
      <c r="Y65" s="184"/>
      <c r="Z65" s="208"/>
      <c r="AA65" s="206"/>
    </row>
    <row r="66" spans="1:28" x14ac:dyDescent="0.15">
      <c r="A66" s="206"/>
      <c r="B66" s="208"/>
      <c r="C66" s="61">
        <v>2</v>
      </c>
      <c r="D66" s="50" t="s">
        <v>483</v>
      </c>
      <c r="E66" s="59">
        <v>1</v>
      </c>
      <c r="F66" s="50" t="s">
        <v>541</v>
      </c>
      <c r="G66" s="59"/>
      <c r="H66" s="59"/>
      <c r="I66" s="59"/>
      <c r="J66" s="50"/>
      <c r="K66" s="59"/>
      <c r="L66" s="50"/>
      <c r="M66" s="59">
        <v>1</v>
      </c>
      <c r="N66" s="50" t="s">
        <v>542</v>
      </c>
      <c r="O66" s="59">
        <v>1</v>
      </c>
      <c r="P66" s="50" t="s">
        <v>535</v>
      </c>
      <c r="Q66" s="59">
        <v>1</v>
      </c>
      <c r="R66" s="50" t="s">
        <v>487</v>
      </c>
      <c r="S66" s="59">
        <v>1</v>
      </c>
      <c r="T66" s="50" t="s">
        <v>543</v>
      </c>
      <c r="U66" s="59"/>
      <c r="V66" s="59"/>
      <c r="W66" s="59">
        <v>1</v>
      </c>
      <c r="X66" s="130" t="s">
        <v>489</v>
      </c>
      <c r="Y66" s="184"/>
      <c r="Z66" s="208"/>
      <c r="AA66" s="206"/>
    </row>
    <row r="67" spans="1:28" ht="15.75" customHeight="1" x14ac:dyDescent="0.15">
      <c r="A67" s="206"/>
      <c r="B67" s="208"/>
      <c r="C67" s="61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115"/>
      <c r="Y67" s="184"/>
      <c r="Z67" s="208"/>
      <c r="AA67" s="206"/>
    </row>
    <row r="68" spans="1:28" ht="15.75" customHeight="1" x14ac:dyDescent="0.15">
      <c r="A68" s="199"/>
      <c r="B68" s="195"/>
      <c r="C68" s="236">
        <f>SUM(C64:C67)</f>
        <v>4</v>
      </c>
      <c r="D68" s="237"/>
      <c r="E68" s="238">
        <f>SUM(E64:E67)</f>
        <v>3</v>
      </c>
      <c r="F68" s="237"/>
      <c r="G68" s="238">
        <f t="shared" ref="G68" si="64">SUM(G64:G67)</f>
        <v>3</v>
      </c>
      <c r="H68" s="237"/>
      <c r="I68" s="238">
        <f t="shared" ref="I68" si="65">SUM(I64:I67)</f>
        <v>3</v>
      </c>
      <c r="J68" s="237"/>
      <c r="K68" s="238">
        <f t="shared" ref="K68" si="66">SUM(K64:K67)</f>
        <v>4</v>
      </c>
      <c r="L68" s="237"/>
      <c r="M68" s="239">
        <f t="shared" ref="M68" si="67">SUM(M64:M67)</f>
        <v>3</v>
      </c>
      <c r="N68" s="237"/>
      <c r="O68" s="238">
        <f t="shared" ref="O68" si="68">SUM(O64:O67)</f>
        <v>3</v>
      </c>
      <c r="P68" s="237"/>
      <c r="Q68" s="238">
        <f t="shared" ref="Q68" si="69">SUM(Q64:Q67)</f>
        <v>3</v>
      </c>
      <c r="R68" s="237"/>
      <c r="S68" s="238">
        <f t="shared" ref="S68" si="70">SUM(S64:S67)</f>
        <v>3</v>
      </c>
      <c r="T68" s="237"/>
      <c r="U68" s="238">
        <f t="shared" ref="U68" si="71">SUM(U64:U67)</f>
        <v>3</v>
      </c>
      <c r="V68" s="237"/>
      <c r="W68" s="238">
        <f>SUM(W64:W67)</f>
        <v>3</v>
      </c>
      <c r="X68" s="237"/>
      <c r="Y68" s="185"/>
      <c r="Z68" s="195"/>
      <c r="AA68" s="199"/>
    </row>
    <row r="69" spans="1:28" ht="15.75" customHeight="1" x14ac:dyDescent="0.15">
      <c r="A69" s="20" t="s">
        <v>33</v>
      </c>
      <c r="B69" s="217"/>
      <c r="C69" s="57"/>
      <c r="D69" s="240"/>
      <c r="E69" s="53"/>
      <c r="F69" s="240"/>
      <c r="G69" s="53"/>
      <c r="H69" s="240"/>
      <c r="I69" s="53"/>
      <c r="J69" s="240"/>
      <c r="K69" s="53"/>
      <c r="L69" s="240"/>
      <c r="M69" s="57"/>
      <c r="N69" s="240"/>
      <c r="O69" s="53"/>
      <c r="P69" s="240"/>
      <c r="Q69" s="53"/>
      <c r="R69" s="240"/>
      <c r="S69" s="53"/>
      <c r="T69" s="240"/>
      <c r="U69" s="53"/>
      <c r="V69" s="240"/>
      <c r="W69" s="53"/>
      <c r="X69" s="240"/>
      <c r="Y69" s="183">
        <f>SUM(C72:X72)</f>
        <v>0</v>
      </c>
      <c r="Z69" s="217"/>
      <c r="AA69" s="39" t="s">
        <v>33</v>
      </c>
    </row>
    <row r="70" spans="1:28" ht="15.75" customHeight="1" x14ac:dyDescent="0.15">
      <c r="A70" s="21" t="s">
        <v>34</v>
      </c>
      <c r="B70" s="218"/>
      <c r="C70" s="62"/>
      <c r="D70" s="241"/>
      <c r="E70" s="59"/>
      <c r="F70" s="241"/>
      <c r="G70" s="59"/>
      <c r="H70" s="241"/>
      <c r="I70" s="59"/>
      <c r="J70" s="241"/>
      <c r="K70" s="59"/>
      <c r="L70" s="241"/>
      <c r="M70" s="62"/>
      <c r="N70" s="241"/>
      <c r="O70" s="59"/>
      <c r="P70" s="241"/>
      <c r="Q70" s="59"/>
      <c r="R70" s="241"/>
      <c r="S70" s="59"/>
      <c r="T70" s="241"/>
      <c r="U70" s="59"/>
      <c r="V70" s="241"/>
      <c r="W70" s="59"/>
      <c r="X70" s="241"/>
      <c r="Y70" s="184"/>
      <c r="Z70" s="218"/>
      <c r="AA70" s="38" t="s">
        <v>34</v>
      </c>
    </row>
    <row r="71" spans="1:28" ht="15.75" customHeight="1" x14ac:dyDescent="0.15">
      <c r="A71" s="21" t="s">
        <v>35</v>
      </c>
      <c r="B71" s="218"/>
      <c r="C71" s="62"/>
      <c r="D71" s="242"/>
      <c r="E71" s="59"/>
      <c r="F71" s="242"/>
      <c r="G71" s="59"/>
      <c r="H71" s="242"/>
      <c r="I71" s="59"/>
      <c r="J71" s="242"/>
      <c r="K71" s="59"/>
      <c r="L71" s="242"/>
      <c r="M71" s="62"/>
      <c r="N71" s="242"/>
      <c r="O71" s="59"/>
      <c r="P71" s="242"/>
      <c r="Q71" s="59"/>
      <c r="R71" s="242"/>
      <c r="S71" s="59"/>
      <c r="T71" s="242"/>
      <c r="U71" s="59"/>
      <c r="V71" s="242"/>
      <c r="W71" s="59"/>
      <c r="X71" s="242"/>
      <c r="Y71" s="184"/>
      <c r="Z71" s="218"/>
      <c r="AA71" s="38" t="s">
        <v>35</v>
      </c>
    </row>
    <row r="72" spans="1:28" ht="15.75" customHeight="1" x14ac:dyDescent="0.15">
      <c r="A72" s="22"/>
      <c r="B72" s="219"/>
      <c r="C72" s="236">
        <f>SUM(C69:C71)</f>
        <v>0</v>
      </c>
      <c r="D72" s="237"/>
      <c r="E72" s="238">
        <f>SUM(E69:E71)</f>
        <v>0</v>
      </c>
      <c r="F72" s="237"/>
      <c r="G72" s="238">
        <f>SUM(G69:G71)</f>
        <v>0</v>
      </c>
      <c r="H72" s="237"/>
      <c r="I72" s="238">
        <f>SUM(I69:I71)</f>
        <v>0</v>
      </c>
      <c r="J72" s="237"/>
      <c r="K72" s="238">
        <f>SUM(K69:K71)</f>
        <v>0</v>
      </c>
      <c r="L72" s="237"/>
      <c r="M72" s="239">
        <f>SUM(M69:M71)</f>
        <v>0</v>
      </c>
      <c r="N72" s="237"/>
      <c r="O72" s="238">
        <f>SUM(O69:O71)</f>
        <v>0</v>
      </c>
      <c r="P72" s="237"/>
      <c r="Q72" s="238">
        <f>SUM(Q69:Q71)</f>
        <v>0</v>
      </c>
      <c r="R72" s="237"/>
      <c r="S72" s="238">
        <f>SUM(S69:S71)</f>
        <v>0</v>
      </c>
      <c r="T72" s="237"/>
      <c r="U72" s="238">
        <f>SUM(U69:U71)</f>
        <v>0</v>
      </c>
      <c r="V72" s="237"/>
      <c r="W72" s="238">
        <f>SUM(W69:W71)</f>
        <v>0</v>
      </c>
      <c r="X72" s="237"/>
      <c r="Y72" s="185"/>
      <c r="Z72" s="219"/>
      <c r="AA72" s="37"/>
    </row>
    <row r="73" spans="1:28" ht="15.75" customHeight="1" x14ac:dyDescent="0.15">
      <c r="A73" s="205" t="s">
        <v>10</v>
      </c>
      <c r="B73" s="194">
        <v>35</v>
      </c>
      <c r="C73" s="57">
        <v>2</v>
      </c>
      <c r="D73" s="53" t="s">
        <v>460</v>
      </c>
      <c r="E73" s="53">
        <v>2</v>
      </c>
      <c r="F73" s="53" t="s">
        <v>460</v>
      </c>
      <c r="G73" s="53">
        <v>2</v>
      </c>
      <c r="H73" s="53" t="s">
        <v>460</v>
      </c>
      <c r="I73" s="53">
        <v>2</v>
      </c>
      <c r="J73" s="59" t="s">
        <v>633</v>
      </c>
      <c r="K73" s="53">
        <v>1</v>
      </c>
      <c r="L73" s="53" t="s">
        <v>461</v>
      </c>
      <c r="M73" s="57">
        <v>2</v>
      </c>
      <c r="N73" s="53" t="s">
        <v>462</v>
      </c>
      <c r="O73" s="57">
        <v>2</v>
      </c>
      <c r="P73" s="53" t="s">
        <v>462</v>
      </c>
      <c r="Q73" s="53">
        <v>4</v>
      </c>
      <c r="R73" s="53" t="s">
        <v>462</v>
      </c>
      <c r="S73" s="53">
        <v>4</v>
      </c>
      <c r="T73" s="56" t="s">
        <v>613</v>
      </c>
      <c r="U73" s="53">
        <v>4</v>
      </c>
      <c r="V73" s="56" t="s">
        <v>613</v>
      </c>
      <c r="W73" s="53">
        <v>4</v>
      </c>
      <c r="X73" s="53" t="s">
        <v>1205</v>
      </c>
      <c r="Y73" s="183">
        <f>SUM(C76:X76)</f>
        <v>35</v>
      </c>
      <c r="Z73" s="194">
        <v>35</v>
      </c>
      <c r="AA73" s="205" t="s">
        <v>10</v>
      </c>
    </row>
    <row r="74" spans="1:28" ht="15.75" customHeight="1" x14ac:dyDescent="0.15">
      <c r="A74" s="206"/>
      <c r="B74" s="208"/>
      <c r="C74" s="62"/>
      <c r="D74" s="59"/>
      <c r="E74" s="59"/>
      <c r="F74" s="59"/>
      <c r="G74" s="59"/>
      <c r="H74" s="59"/>
      <c r="I74" s="59"/>
      <c r="J74" s="59"/>
      <c r="K74" s="59">
        <v>2</v>
      </c>
      <c r="L74" s="59" t="s">
        <v>462</v>
      </c>
      <c r="M74" s="62">
        <v>2</v>
      </c>
      <c r="N74" s="59" t="s">
        <v>463</v>
      </c>
      <c r="O74" s="62">
        <v>2</v>
      </c>
      <c r="P74" s="59" t="s">
        <v>463</v>
      </c>
      <c r="Q74" s="59"/>
      <c r="R74" s="59"/>
      <c r="S74" s="59"/>
      <c r="T74" s="59"/>
      <c r="U74" s="59"/>
      <c r="V74" s="59"/>
      <c r="W74" s="59"/>
      <c r="X74" s="86"/>
      <c r="Y74" s="184"/>
      <c r="Z74" s="208"/>
      <c r="AA74" s="206"/>
    </row>
    <row r="75" spans="1:28" ht="15.75" customHeight="1" x14ac:dyDescent="0.15">
      <c r="A75" s="206"/>
      <c r="B75" s="208"/>
      <c r="C75" s="62"/>
      <c r="D75" s="59"/>
      <c r="E75" s="59"/>
      <c r="F75" s="59"/>
      <c r="G75" s="59"/>
      <c r="H75" s="59"/>
      <c r="I75" s="59"/>
      <c r="J75" s="59"/>
      <c r="K75" s="59"/>
      <c r="L75" s="59"/>
      <c r="M75" s="62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86"/>
      <c r="Y75" s="184"/>
      <c r="Z75" s="208"/>
      <c r="AA75" s="206"/>
    </row>
    <row r="76" spans="1:28" ht="15.75" customHeight="1" x14ac:dyDescent="0.15">
      <c r="A76" s="207"/>
      <c r="B76" s="195"/>
      <c r="C76" s="236">
        <f>SUM(C73:C75)</f>
        <v>2</v>
      </c>
      <c r="D76" s="237"/>
      <c r="E76" s="238">
        <f>SUM(E73:E75)</f>
        <v>2</v>
      </c>
      <c r="F76" s="237"/>
      <c r="G76" s="238">
        <f t="shared" ref="G76" si="72">SUM(G73:G75)</f>
        <v>2</v>
      </c>
      <c r="H76" s="237"/>
      <c r="I76" s="238">
        <f t="shared" ref="I76" si="73">SUM(I73:I75)</f>
        <v>2</v>
      </c>
      <c r="J76" s="237"/>
      <c r="K76" s="238">
        <f t="shared" ref="K76" si="74">SUM(K73:K75)</f>
        <v>3</v>
      </c>
      <c r="L76" s="237"/>
      <c r="M76" s="239">
        <f t="shared" ref="M76" si="75">SUM(M73:M75)</f>
        <v>4</v>
      </c>
      <c r="N76" s="237"/>
      <c r="O76" s="238">
        <f t="shared" ref="O76" si="76">SUM(O73:O75)</f>
        <v>4</v>
      </c>
      <c r="P76" s="237"/>
      <c r="Q76" s="238">
        <f t="shared" ref="Q76" si="77">SUM(Q73:Q75)</f>
        <v>4</v>
      </c>
      <c r="R76" s="237"/>
      <c r="S76" s="238">
        <f t="shared" ref="S76" si="78">SUM(S73:S75)</f>
        <v>4</v>
      </c>
      <c r="T76" s="237"/>
      <c r="U76" s="238">
        <f t="shared" ref="U76" si="79">SUM(U73:U75)</f>
        <v>4</v>
      </c>
      <c r="V76" s="237"/>
      <c r="W76" s="238">
        <f>SUM(W73:W75)</f>
        <v>4</v>
      </c>
      <c r="X76" s="237"/>
      <c r="Y76" s="185"/>
      <c r="Z76" s="195"/>
      <c r="AA76" s="207"/>
    </row>
    <row r="77" spans="1:28" s="3" customFormat="1" x14ac:dyDescent="0.15">
      <c r="A77" s="196" t="s">
        <v>11</v>
      </c>
      <c r="B77" s="220">
        <v>12</v>
      </c>
      <c r="C77" s="55">
        <v>1</v>
      </c>
      <c r="D77" s="53" t="s">
        <v>583</v>
      </c>
      <c r="E77" s="53">
        <v>1</v>
      </c>
      <c r="F77" s="53" t="s">
        <v>614</v>
      </c>
      <c r="G77" s="53">
        <v>1</v>
      </c>
      <c r="H77" s="53" t="s">
        <v>615</v>
      </c>
      <c r="I77" s="53">
        <v>2</v>
      </c>
      <c r="J77" s="53" t="s">
        <v>616</v>
      </c>
      <c r="K77" s="53">
        <v>1</v>
      </c>
      <c r="L77" s="53" t="s">
        <v>586</v>
      </c>
      <c r="M77" s="57">
        <v>1</v>
      </c>
      <c r="N77" s="53" t="s">
        <v>617</v>
      </c>
      <c r="O77" s="53">
        <v>1</v>
      </c>
      <c r="P77" s="139" t="s">
        <v>561</v>
      </c>
      <c r="Q77" s="53">
        <v>1</v>
      </c>
      <c r="R77" s="139" t="s">
        <v>561</v>
      </c>
      <c r="S77" s="53">
        <v>1</v>
      </c>
      <c r="T77" s="53" t="s">
        <v>619</v>
      </c>
      <c r="U77" s="53">
        <v>1</v>
      </c>
      <c r="V77" s="53" t="s">
        <v>618</v>
      </c>
      <c r="W77" s="53">
        <v>1</v>
      </c>
      <c r="X77" s="56" t="s">
        <v>609</v>
      </c>
      <c r="Y77" s="194">
        <f>SUM(C80:X80)</f>
        <v>12</v>
      </c>
      <c r="Z77" s="220">
        <v>12</v>
      </c>
      <c r="AA77" s="196" t="s">
        <v>11</v>
      </c>
      <c r="AB77" s="6"/>
    </row>
    <row r="78" spans="1:28" s="3" customFormat="1" x14ac:dyDescent="0.15">
      <c r="A78" s="200"/>
      <c r="B78" s="220"/>
      <c r="C78" s="61"/>
      <c r="D78" s="59"/>
      <c r="E78" s="59"/>
      <c r="F78" s="59"/>
      <c r="G78" s="59"/>
      <c r="H78" s="59"/>
      <c r="I78" s="59"/>
      <c r="J78" s="59"/>
      <c r="K78" s="59"/>
      <c r="L78" s="59"/>
      <c r="M78" s="62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86"/>
      <c r="Y78" s="208"/>
      <c r="Z78" s="220"/>
      <c r="AA78" s="200"/>
      <c r="AB78" s="6"/>
    </row>
    <row r="79" spans="1:28" s="3" customFormat="1" x14ac:dyDescent="0.15">
      <c r="A79" s="200"/>
      <c r="B79" s="220"/>
      <c r="C79" s="61"/>
      <c r="D79" s="59"/>
      <c r="E79" s="59"/>
      <c r="F79" s="59"/>
      <c r="G79" s="59"/>
      <c r="H79" s="59"/>
      <c r="I79" s="59"/>
      <c r="J79" s="59"/>
      <c r="K79" s="59"/>
      <c r="L79" s="59"/>
      <c r="M79" s="62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86"/>
      <c r="Y79" s="208"/>
      <c r="Z79" s="220"/>
      <c r="AA79" s="200"/>
      <c r="AB79" s="6"/>
    </row>
    <row r="80" spans="1:28" s="3" customFormat="1" x14ac:dyDescent="0.15">
      <c r="A80" s="210"/>
      <c r="B80" s="183"/>
      <c r="C80" s="249">
        <f>SUM(C77:C79)</f>
        <v>1</v>
      </c>
      <c r="D80" s="228"/>
      <c r="E80" s="227">
        <f>SUM(E77:E79)</f>
        <v>1</v>
      </c>
      <c r="F80" s="228"/>
      <c r="G80" s="227">
        <f t="shared" ref="G80" si="80">SUM(G77:G79)</f>
        <v>1</v>
      </c>
      <c r="H80" s="228"/>
      <c r="I80" s="227">
        <f t="shared" ref="I80" si="81">SUM(I77:I79)</f>
        <v>2</v>
      </c>
      <c r="J80" s="228"/>
      <c r="K80" s="227">
        <f t="shared" ref="K80" si="82">SUM(K77:K79)</f>
        <v>1</v>
      </c>
      <c r="L80" s="228"/>
      <c r="M80" s="227">
        <f t="shared" ref="M80" si="83">SUM(M77:M79)</f>
        <v>1</v>
      </c>
      <c r="N80" s="228"/>
      <c r="O80" s="227">
        <f t="shared" ref="O80" si="84">SUM(O77:O79)</f>
        <v>1</v>
      </c>
      <c r="P80" s="228"/>
      <c r="Q80" s="227">
        <f t="shared" ref="Q80" si="85">SUM(Q77:Q79)</f>
        <v>1</v>
      </c>
      <c r="R80" s="228"/>
      <c r="S80" s="227">
        <f t="shared" ref="S80" si="86">SUM(S77:S79)</f>
        <v>1</v>
      </c>
      <c r="T80" s="228"/>
      <c r="U80" s="227">
        <f t="shared" ref="U80" si="87">SUM(U77:U79)</f>
        <v>1</v>
      </c>
      <c r="V80" s="228"/>
      <c r="W80" s="227">
        <f>SUM(W77:W79)</f>
        <v>1</v>
      </c>
      <c r="X80" s="229"/>
      <c r="Y80" s="221"/>
      <c r="Z80" s="220"/>
      <c r="AA80" s="197"/>
      <c r="AB80" s="6"/>
    </row>
    <row r="81" spans="1:28" s="3" customFormat="1" x14ac:dyDescent="0.15">
      <c r="A81" s="199" t="s">
        <v>36</v>
      </c>
      <c r="B81" s="30">
        <v>23</v>
      </c>
      <c r="C81" s="103"/>
      <c r="D81" s="101" t="s">
        <v>429</v>
      </c>
      <c r="E81" s="100"/>
      <c r="F81" s="101" t="s">
        <v>430</v>
      </c>
      <c r="G81" s="100"/>
      <c r="H81" s="101" t="s">
        <v>431</v>
      </c>
      <c r="I81" s="100"/>
      <c r="J81" s="101" t="s">
        <v>564</v>
      </c>
      <c r="K81" s="100"/>
      <c r="L81" s="101" t="s">
        <v>452</v>
      </c>
      <c r="M81" s="100"/>
      <c r="N81" s="101" t="s">
        <v>453</v>
      </c>
      <c r="O81" s="100"/>
      <c r="P81" s="101" t="s">
        <v>562</v>
      </c>
      <c r="Q81" s="100"/>
      <c r="R81" s="101" t="s">
        <v>563</v>
      </c>
      <c r="S81" s="100"/>
      <c r="T81" s="101" t="s">
        <v>429</v>
      </c>
      <c r="U81" s="100"/>
      <c r="V81" s="101" t="s">
        <v>451</v>
      </c>
      <c r="W81" s="100"/>
      <c r="X81" s="102" t="s">
        <v>431</v>
      </c>
      <c r="Y81" s="201">
        <f>SUM(C83:X83)</f>
        <v>23.000000000000004</v>
      </c>
      <c r="Z81" s="204">
        <v>23</v>
      </c>
      <c r="AA81" s="196" t="s">
        <v>36</v>
      </c>
      <c r="AB81" s="6"/>
    </row>
    <row r="82" spans="1:28" s="3" customFormat="1" x14ac:dyDescent="0.15">
      <c r="A82" s="200"/>
      <c r="B82" s="33" t="s">
        <v>38</v>
      </c>
      <c r="C82" s="34">
        <v>5</v>
      </c>
      <c r="D82" s="36">
        <f>B83*C82</f>
        <v>75</v>
      </c>
      <c r="E82" s="35">
        <v>7</v>
      </c>
      <c r="F82" s="36">
        <f>B83*E82</f>
        <v>105</v>
      </c>
      <c r="G82" s="35">
        <v>7</v>
      </c>
      <c r="H82" s="36">
        <f>B83*G82</f>
        <v>105</v>
      </c>
      <c r="I82" s="35">
        <v>6</v>
      </c>
      <c r="J82" s="36">
        <f>B83*I82</f>
        <v>90</v>
      </c>
      <c r="K82" s="35">
        <v>7</v>
      </c>
      <c r="L82" s="36">
        <f>B83*K82</f>
        <v>105</v>
      </c>
      <c r="M82" s="35">
        <v>10</v>
      </c>
      <c r="N82" s="36">
        <f>B83*M82</f>
        <v>150</v>
      </c>
      <c r="O82" s="35">
        <v>6</v>
      </c>
      <c r="P82" s="36">
        <f>B83*O82</f>
        <v>90</v>
      </c>
      <c r="Q82" s="35">
        <v>5</v>
      </c>
      <c r="R82" s="36">
        <f>B83*Q82</f>
        <v>75</v>
      </c>
      <c r="S82" s="35">
        <v>8</v>
      </c>
      <c r="T82" s="36">
        <f>B83*S82</f>
        <v>120</v>
      </c>
      <c r="U82" s="35">
        <v>6</v>
      </c>
      <c r="V82" s="36">
        <f>B83*U82</f>
        <v>90</v>
      </c>
      <c r="W82" s="35">
        <v>2</v>
      </c>
      <c r="X82" s="31">
        <f>B83*W82</f>
        <v>30</v>
      </c>
      <c r="Y82" s="202"/>
      <c r="Z82" s="202"/>
      <c r="AA82" s="200"/>
      <c r="AB82" s="6"/>
    </row>
    <row r="83" spans="1:28" s="3" customFormat="1" x14ac:dyDescent="0.15">
      <c r="A83" s="197"/>
      <c r="B83" s="32">
        <v>15</v>
      </c>
      <c r="C83" s="225">
        <f>D82/45</f>
        <v>1.6666666666666667</v>
      </c>
      <c r="D83" s="224"/>
      <c r="E83" s="222">
        <f>F82/45</f>
        <v>2.3333333333333335</v>
      </c>
      <c r="F83" s="224"/>
      <c r="G83" s="222">
        <f>H82/45</f>
        <v>2.3333333333333335</v>
      </c>
      <c r="H83" s="223"/>
      <c r="I83" s="224">
        <f>J82/45</f>
        <v>2</v>
      </c>
      <c r="J83" s="224"/>
      <c r="K83" s="224">
        <f>L82/45</f>
        <v>2.3333333333333335</v>
      </c>
      <c r="L83" s="224"/>
      <c r="M83" s="222">
        <f>N82/45</f>
        <v>3.3333333333333335</v>
      </c>
      <c r="N83" s="223"/>
      <c r="O83" s="224">
        <f>P82/45</f>
        <v>2</v>
      </c>
      <c r="P83" s="224"/>
      <c r="Q83" s="222">
        <f>R82/45</f>
        <v>1.6666666666666667</v>
      </c>
      <c r="R83" s="223"/>
      <c r="S83" s="224">
        <f>T82/45</f>
        <v>2.6666666666666665</v>
      </c>
      <c r="T83" s="224"/>
      <c r="U83" s="222">
        <f>V82/45</f>
        <v>2</v>
      </c>
      <c r="V83" s="223"/>
      <c r="W83" s="224">
        <f>X82/45</f>
        <v>0.66666666666666663</v>
      </c>
      <c r="X83" s="223"/>
      <c r="Y83" s="203"/>
      <c r="Z83" s="203"/>
      <c r="AA83" s="197"/>
      <c r="AB83" s="6"/>
    </row>
    <row r="84" spans="1:28" ht="15.75" customHeight="1" x14ac:dyDescent="0.15">
      <c r="A84" s="196" t="s">
        <v>28</v>
      </c>
      <c r="B84" s="217"/>
      <c r="C84" s="14"/>
      <c r="D84" s="15"/>
      <c r="E84" s="15"/>
      <c r="F84" s="15"/>
      <c r="G84" s="15"/>
      <c r="H84" s="15"/>
      <c r="I84" s="15"/>
      <c r="J84" s="15"/>
      <c r="K84" s="15"/>
      <c r="L84" s="15"/>
      <c r="M84" s="14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6"/>
      <c r="Y84" s="194">
        <f>SUM(C88:X88)</f>
        <v>0</v>
      </c>
      <c r="Z84" s="217"/>
      <c r="AA84" s="196" t="s">
        <v>28</v>
      </c>
    </row>
    <row r="85" spans="1:28" ht="15.75" customHeight="1" x14ac:dyDescent="0.15">
      <c r="A85" s="200"/>
      <c r="B85" s="218"/>
      <c r="C85" s="17"/>
      <c r="D85" s="18"/>
      <c r="E85" s="18"/>
      <c r="F85" s="18"/>
      <c r="G85" s="18"/>
      <c r="H85" s="18"/>
      <c r="I85" s="18"/>
      <c r="J85" s="18"/>
      <c r="K85" s="18"/>
      <c r="L85" s="18"/>
      <c r="M85" s="17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9"/>
      <c r="Y85" s="208"/>
      <c r="Z85" s="218"/>
      <c r="AA85" s="200"/>
    </row>
    <row r="86" spans="1:28" ht="15.75" customHeight="1" x14ac:dyDescent="0.15">
      <c r="A86" s="200"/>
      <c r="B86" s="218"/>
      <c r="C86" s="17"/>
      <c r="D86" s="18"/>
      <c r="E86" s="18"/>
      <c r="F86" s="18"/>
      <c r="G86" s="18"/>
      <c r="H86" s="18"/>
      <c r="I86" s="18"/>
      <c r="J86" s="18"/>
      <c r="K86" s="18"/>
      <c r="L86" s="18"/>
      <c r="M86" s="17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9"/>
      <c r="Y86" s="208"/>
      <c r="Z86" s="218"/>
      <c r="AA86" s="200"/>
    </row>
    <row r="87" spans="1:28" ht="15.75" customHeight="1" x14ac:dyDescent="0.15">
      <c r="A87" s="200"/>
      <c r="B87" s="218"/>
      <c r="C87" s="17"/>
      <c r="D87" s="18"/>
      <c r="E87" s="18"/>
      <c r="F87" s="18"/>
      <c r="G87" s="18"/>
      <c r="H87" s="18"/>
      <c r="I87" s="18"/>
      <c r="J87" s="18"/>
      <c r="K87" s="18"/>
      <c r="L87" s="18"/>
      <c r="M87" s="17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9"/>
      <c r="Y87" s="208"/>
      <c r="Z87" s="218"/>
      <c r="AA87" s="200"/>
    </row>
    <row r="88" spans="1:28" ht="15.75" customHeight="1" x14ac:dyDescent="0.15">
      <c r="A88" s="197"/>
      <c r="B88" s="219"/>
      <c r="C88" s="216">
        <f>SUM(C84:C87)</f>
        <v>0</v>
      </c>
      <c r="D88" s="187"/>
      <c r="E88" s="186">
        <f>SUM(E84:E87)</f>
        <v>0</v>
      </c>
      <c r="F88" s="187"/>
      <c r="G88" s="186">
        <f>SUM(G84:G87)</f>
        <v>0</v>
      </c>
      <c r="H88" s="187"/>
      <c r="I88" s="186">
        <f>SUM(I84:I87)</f>
        <v>0</v>
      </c>
      <c r="J88" s="187"/>
      <c r="K88" s="186">
        <f>SUM(K84:K87)</f>
        <v>0</v>
      </c>
      <c r="L88" s="187"/>
      <c r="M88" s="186">
        <f>SUM(M84:M87)</f>
        <v>0</v>
      </c>
      <c r="N88" s="187"/>
      <c r="O88" s="186">
        <f>SUM(O84:O87)</f>
        <v>0</v>
      </c>
      <c r="P88" s="187"/>
      <c r="Q88" s="186">
        <f>SUM(Q84:Q87)</f>
        <v>0</v>
      </c>
      <c r="R88" s="187"/>
      <c r="S88" s="186">
        <f>SUM(S84:S87)</f>
        <v>0</v>
      </c>
      <c r="T88" s="187"/>
      <c r="U88" s="186">
        <f>SUM(U84:U87)</f>
        <v>0</v>
      </c>
      <c r="V88" s="187"/>
      <c r="W88" s="186">
        <f>SUM(W84:W87)</f>
        <v>0</v>
      </c>
      <c r="X88" s="226"/>
      <c r="Y88" s="195"/>
      <c r="Z88" s="219"/>
      <c r="AA88" s="197"/>
    </row>
    <row r="89" spans="1:28" x14ac:dyDescent="0.15">
      <c r="A89" s="24"/>
      <c r="B89" s="42">
        <v>1015</v>
      </c>
      <c r="C89" s="225">
        <f>C12+C16+C21+C26+C31+C36+C41+C46+C51+C54+C59+C63+C68+C76+C80+C83+C88</f>
        <v>83.666666666666671</v>
      </c>
      <c r="D89" s="187"/>
      <c r="E89" s="225">
        <f t="shared" ref="E89" si="88">E12+E16+E21+E26+E31+E36+E41+E46+E51+E54+E59+E63+E68+E76+E80+E83+E88</f>
        <v>91.333333333333329</v>
      </c>
      <c r="F89" s="187"/>
      <c r="G89" s="225">
        <f t="shared" ref="G89" si="89">G12+G16+G21+G26+G31+G36+G41+G46+G51+G54+G59+G63+G68+G76+G80+G83+G88</f>
        <v>100.33333333333333</v>
      </c>
      <c r="H89" s="187"/>
      <c r="I89" s="225">
        <f t="shared" ref="I89" si="90">I12+I16+I21+I26+I31+I36+I41+I46+I51+I54+I59+I63+I68+I76+I80+I83+I88</f>
        <v>79</v>
      </c>
      <c r="J89" s="187"/>
      <c r="K89" s="225">
        <f t="shared" ref="K89" si="91">K12+K16+K21+K26+K31+K36+K41+K46+K51+K54+K59+K63+K68+K76+K80+K83+K88</f>
        <v>99.333333333333329</v>
      </c>
      <c r="L89" s="187"/>
      <c r="M89" s="225">
        <f t="shared" ref="M89" si="92">M12+M16+M21+M26+M31+M36+M41+M46+M51+M54+M59+M63+M68+M76+M80+M83+M88</f>
        <v>111.33333333333333</v>
      </c>
      <c r="N89" s="187"/>
      <c r="O89" s="225">
        <f t="shared" ref="O89" si="93">O12+O16+O21+O26+O31+O36+O41+O46+O51+O54+O59+O63+O68+O76+O80+O83+O88</f>
        <v>112</v>
      </c>
      <c r="P89" s="187"/>
      <c r="Q89" s="225">
        <f t="shared" ref="Q89" si="94">Q12+Q16+Q21+Q26+Q31+Q36+Q41+Q46+Q51+Q54+Q59+Q63+Q68+Q76+Q80+Q83+Q88</f>
        <v>87.666666666666671</v>
      </c>
      <c r="R89" s="187"/>
      <c r="S89" s="225">
        <f t="shared" ref="S89" si="95">S12+S16+S21+S26+S31+S36+S41+S46+S51+S54+S59+S63+S68+S76+S80+S83+S88</f>
        <v>96.666666666666671</v>
      </c>
      <c r="T89" s="187"/>
      <c r="U89" s="225">
        <f t="shared" ref="U89" si="96">U12+U16+U21+U26+U31+U36+U41+U46+U51+U54+U59+U63+U68+U76+U80+U83+U88</f>
        <v>98</v>
      </c>
      <c r="V89" s="187"/>
      <c r="W89" s="225">
        <f t="shared" ref="W89" si="97">W12+W16+W21+W26+W31+W36+W41+W46+W51+W54+W59+W63+W68+W76+W80+W83+W88</f>
        <v>55.666666666666664</v>
      </c>
      <c r="X89" s="187"/>
      <c r="Y89" s="45">
        <f>SUM(Y5:Y88)</f>
        <v>1015</v>
      </c>
      <c r="Z89" s="25">
        <v>1015</v>
      </c>
      <c r="AA89" s="26" t="s">
        <v>31</v>
      </c>
    </row>
  </sheetData>
  <mergeCells count="321">
    <mergeCell ref="AA81:AA83"/>
    <mergeCell ref="C83:D83"/>
    <mergeCell ref="E83:F83"/>
    <mergeCell ref="G83:H83"/>
    <mergeCell ref="I83:J83"/>
    <mergeCell ref="K83:L83"/>
    <mergeCell ref="M83:N83"/>
    <mergeCell ref="O83:P83"/>
    <mergeCell ref="Q83:R83"/>
    <mergeCell ref="S83:T83"/>
    <mergeCell ref="U83:V83"/>
    <mergeCell ref="W83:X83"/>
    <mergeCell ref="Z81:Z83"/>
    <mergeCell ref="Y81:Y83"/>
    <mergeCell ref="AA60:AA63"/>
    <mergeCell ref="Q63:R63"/>
    <mergeCell ref="S63:T63"/>
    <mergeCell ref="U63:V63"/>
    <mergeCell ref="W63:X63"/>
    <mergeCell ref="Z77:Z80"/>
    <mergeCell ref="AA77:AA80"/>
    <mergeCell ref="K80:L80"/>
    <mergeCell ref="M80:N80"/>
    <mergeCell ref="O80:P80"/>
    <mergeCell ref="Q80:R80"/>
    <mergeCell ref="S80:T80"/>
    <mergeCell ref="U80:V80"/>
    <mergeCell ref="W80:X80"/>
    <mergeCell ref="Y73:Y76"/>
    <mergeCell ref="Y77:Y80"/>
    <mergeCell ref="W72:X72"/>
    <mergeCell ref="O76:P76"/>
    <mergeCell ref="Q76:R76"/>
    <mergeCell ref="S76:T76"/>
    <mergeCell ref="AA64:AA68"/>
    <mergeCell ref="Z73:Z76"/>
    <mergeCell ref="X69:X71"/>
    <mergeCell ref="Y69:Y72"/>
    <mergeCell ref="Q89:R89"/>
    <mergeCell ref="S89:T89"/>
    <mergeCell ref="U89:V89"/>
    <mergeCell ref="W89:X89"/>
    <mergeCell ref="Y84:Y88"/>
    <mergeCell ref="Z84:Z88"/>
    <mergeCell ref="AA84:AA88"/>
    <mergeCell ref="AA42:AA46"/>
    <mergeCell ref="C46:D46"/>
    <mergeCell ref="E46:F46"/>
    <mergeCell ref="G46:H46"/>
    <mergeCell ref="I46:J46"/>
    <mergeCell ref="W46:X46"/>
    <mergeCell ref="K46:L46"/>
    <mergeCell ref="M46:N46"/>
    <mergeCell ref="O46:P46"/>
    <mergeCell ref="Q46:R46"/>
    <mergeCell ref="S46:T46"/>
    <mergeCell ref="AA73:AA76"/>
    <mergeCell ref="C76:D76"/>
    <mergeCell ref="C89:D89"/>
    <mergeCell ref="E89:F89"/>
    <mergeCell ref="G89:H89"/>
    <mergeCell ref="I89:J89"/>
    <mergeCell ref="K89:L89"/>
    <mergeCell ref="M89:N89"/>
    <mergeCell ref="O89:P89"/>
    <mergeCell ref="C88:D88"/>
    <mergeCell ref="E88:F88"/>
    <mergeCell ref="G88:H88"/>
    <mergeCell ref="I88:J88"/>
    <mergeCell ref="K88:L88"/>
    <mergeCell ref="M88:N88"/>
    <mergeCell ref="A84:A88"/>
    <mergeCell ref="B84:B88"/>
    <mergeCell ref="O88:P88"/>
    <mergeCell ref="Q88:R88"/>
    <mergeCell ref="S88:T88"/>
    <mergeCell ref="U88:V88"/>
    <mergeCell ref="W88:X88"/>
    <mergeCell ref="G76:H76"/>
    <mergeCell ref="I76:J76"/>
    <mergeCell ref="K76:L76"/>
    <mergeCell ref="M76:N76"/>
    <mergeCell ref="U76:V76"/>
    <mergeCell ref="W76:X76"/>
    <mergeCell ref="A77:A80"/>
    <mergeCell ref="B77:B80"/>
    <mergeCell ref="A81:A83"/>
    <mergeCell ref="C80:D80"/>
    <mergeCell ref="E80:F80"/>
    <mergeCell ref="G80:H80"/>
    <mergeCell ref="I80:J80"/>
    <mergeCell ref="A73:A76"/>
    <mergeCell ref="B73:B76"/>
    <mergeCell ref="E76:F76"/>
    <mergeCell ref="Z69:Z72"/>
    <mergeCell ref="C72:D72"/>
    <mergeCell ref="E72:F72"/>
    <mergeCell ref="G72:H72"/>
    <mergeCell ref="I72:J72"/>
    <mergeCell ref="K72:L72"/>
    <mergeCell ref="M72:N72"/>
    <mergeCell ref="L69:L71"/>
    <mergeCell ref="N69:N71"/>
    <mergeCell ref="P69:P71"/>
    <mergeCell ref="R69:R71"/>
    <mergeCell ref="T69:T71"/>
    <mergeCell ref="V69:V71"/>
    <mergeCell ref="D69:D71"/>
    <mergeCell ref="F69:F71"/>
    <mergeCell ref="H69:H71"/>
    <mergeCell ref="J69:J71"/>
    <mergeCell ref="O72:P72"/>
    <mergeCell ref="A64:A68"/>
    <mergeCell ref="B64:B68"/>
    <mergeCell ref="B69:B72"/>
    <mergeCell ref="Q72:R72"/>
    <mergeCell ref="S72:T72"/>
    <mergeCell ref="U72:V72"/>
    <mergeCell ref="K63:L63"/>
    <mergeCell ref="M63:N63"/>
    <mergeCell ref="O63:P63"/>
    <mergeCell ref="A60:A63"/>
    <mergeCell ref="B60:B63"/>
    <mergeCell ref="Y64:Y68"/>
    <mergeCell ref="Z64:Z68"/>
    <mergeCell ref="S68:T68"/>
    <mergeCell ref="U68:V68"/>
    <mergeCell ref="W68:X68"/>
    <mergeCell ref="C68:D68"/>
    <mergeCell ref="E68:F68"/>
    <mergeCell ref="G68:H68"/>
    <mergeCell ref="I68:J68"/>
    <mergeCell ref="K68:L68"/>
    <mergeCell ref="M68:N68"/>
    <mergeCell ref="O68:P68"/>
    <mergeCell ref="Q68:R68"/>
    <mergeCell ref="Z60:Z63"/>
    <mergeCell ref="Y60:Y63"/>
    <mergeCell ref="A55:A59"/>
    <mergeCell ref="B55:B59"/>
    <mergeCell ref="O59:P59"/>
    <mergeCell ref="Q59:R59"/>
    <mergeCell ref="S59:T59"/>
    <mergeCell ref="U59:V59"/>
    <mergeCell ref="W59:X59"/>
    <mergeCell ref="Y55:Y59"/>
    <mergeCell ref="Z55:Z59"/>
    <mergeCell ref="C63:D63"/>
    <mergeCell ref="E63:F63"/>
    <mergeCell ref="G63:H63"/>
    <mergeCell ref="I63:J63"/>
    <mergeCell ref="E59:F59"/>
    <mergeCell ref="G59:H59"/>
    <mergeCell ref="I59:J59"/>
    <mergeCell ref="K59:L59"/>
    <mergeCell ref="M59:N59"/>
    <mergeCell ref="AA55:AA59"/>
    <mergeCell ref="C59:D59"/>
    <mergeCell ref="AA47:AA51"/>
    <mergeCell ref="C51:D51"/>
    <mergeCell ref="E51:F51"/>
    <mergeCell ref="G51:H51"/>
    <mergeCell ref="I51:J51"/>
    <mergeCell ref="K51:L51"/>
    <mergeCell ref="M51:N51"/>
    <mergeCell ref="O51:P51"/>
    <mergeCell ref="Q51:R51"/>
    <mergeCell ref="AA52:AA54"/>
    <mergeCell ref="C54:D54"/>
    <mergeCell ref="E54:F54"/>
    <mergeCell ref="G54:H54"/>
    <mergeCell ref="I54:J54"/>
    <mergeCell ref="K54:L54"/>
    <mergeCell ref="M54:N54"/>
    <mergeCell ref="O54:P54"/>
    <mergeCell ref="Q54:R54"/>
    <mergeCell ref="S54:T54"/>
    <mergeCell ref="U54:V54"/>
    <mergeCell ref="A47:A51"/>
    <mergeCell ref="B47:B54"/>
    <mergeCell ref="Y47:Y51"/>
    <mergeCell ref="Z47:Z54"/>
    <mergeCell ref="S51:T51"/>
    <mergeCell ref="U51:V51"/>
    <mergeCell ref="W51:X51"/>
    <mergeCell ref="A52:A54"/>
    <mergeCell ref="K41:L41"/>
    <mergeCell ref="M41:N41"/>
    <mergeCell ref="O41:P41"/>
    <mergeCell ref="Q41:R41"/>
    <mergeCell ref="S41:T41"/>
    <mergeCell ref="Y52:Y54"/>
    <mergeCell ref="U46:V46"/>
    <mergeCell ref="A42:A46"/>
    <mergeCell ref="B42:B46"/>
    <mergeCell ref="Y42:Y46"/>
    <mergeCell ref="Z42:Z46"/>
    <mergeCell ref="W54:X54"/>
    <mergeCell ref="AA32:AA36"/>
    <mergeCell ref="C36:D36"/>
    <mergeCell ref="E36:F36"/>
    <mergeCell ref="G36:H36"/>
    <mergeCell ref="U41:V41"/>
    <mergeCell ref="W41:X41"/>
    <mergeCell ref="A37:A41"/>
    <mergeCell ref="B37:B41"/>
    <mergeCell ref="Y37:Y41"/>
    <mergeCell ref="Z37:Z41"/>
    <mergeCell ref="AA37:AA41"/>
    <mergeCell ref="C41:D41"/>
    <mergeCell ref="E41:F41"/>
    <mergeCell ref="G41:H41"/>
    <mergeCell ref="I41:J41"/>
    <mergeCell ref="I36:J36"/>
    <mergeCell ref="W36:X36"/>
    <mergeCell ref="K36:L36"/>
    <mergeCell ref="M36:N36"/>
    <mergeCell ref="O36:P36"/>
    <mergeCell ref="Q36:R36"/>
    <mergeCell ref="S36:T36"/>
    <mergeCell ref="U36:V36"/>
    <mergeCell ref="AA27:AA31"/>
    <mergeCell ref="C31:D31"/>
    <mergeCell ref="E31:F31"/>
    <mergeCell ref="G31:H31"/>
    <mergeCell ref="I31:J31"/>
    <mergeCell ref="K31:L31"/>
    <mergeCell ref="M31:N31"/>
    <mergeCell ref="O31:P31"/>
    <mergeCell ref="Q31:R31"/>
    <mergeCell ref="A27:A31"/>
    <mergeCell ref="B27:B31"/>
    <mergeCell ref="Y27:Y31"/>
    <mergeCell ref="Z27:Z31"/>
    <mergeCell ref="S31:T31"/>
    <mergeCell ref="U31:V31"/>
    <mergeCell ref="W31:X31"/>
    <mergeCell ref="A32:A36"/>
    <mergeCell ref="B32:B36"/>
    <mergeCell ref="Y32:Y36"/>
    <mergeCell ref="Z32:Z36"/>
    <mergeCell ref="AA17:AA21"/>
    <mergeCell ref="C21:D21"/>
    <mergeCell ref="E21:F21"/>
    <mergeCell ref="G21:H21"/>
    <mergeCell ref="U26:V26"/>
    <mergeCell ref="W26:X26"/>
    <mergeCell ref="A22:A26"/>
    <mergeCell ref="B22:B26"/>
    <mergeCell ref="Y22:Y26"/>
    <mergeCell ref="Z22:Z26"/>
    <mergeCell ref="AA22:AA26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A17:A21"/>
    <mergeCell ref="B17:B21"/>
    <mergeCell ref="Y17:Y21"/>
    <mergeCell ref="W16:X16"/>
    <mergeCell ref="G12:H12"/>
    <mergeCell ref="I12:J12"/>
    <mergeCell ref="K12:L12"/>
    <mergeCell ref="M12:N12"/>
    <mergeCell ref="O12:P12"/>
    <mergeCell ref="I21:J21"/>
    <mergeCell ref="AA13:AA16"/>
    <mergeCell ref="C16:D16"/>
    <mergeCell ref="E16:F16"/>
    <mergeCell ref="G16:H16"/>
    <mergeCell ref="I16:J16"/>
    <mergeCell ref="K16:L16"/>
    <mergeCell ref="M16:N16"/>
    <mergeCell ref="O16:P16"/>
    <mergeCell ref="Q16:R16"/>
    <mergeCell ref="W21:X21"/>
    <mergeCell ref="K21:L21"/>
    <mergeCell ref="M21:N21"/>
    <mergeCell ref="O21:P21"/>
    <mergeCell ref="Q21:R21"/>
    <mergeCell ref="S21:T21"/>
    <mergeCell ref="U21:V21"/>
    <mergeCell ref="Z17:Z21"/>
    <mergeCell ref="Z3:Z4"/>
    <mergeCell ref="AA3:AA4"/>
    <mergeCell ref="X1:AA2"/>
    <mergeCell ref="A5:A12"/>
    <mergeCell ref="B5:B16"/>
    <mergeCell ref="Y5:Y12"/>
    <mergeCell ref="Z5:Z16"/>
    <mergeCell ref="AA5:AA12"/>
    <mergeCell ref="C12:D12"/>
    <mergeCell ref="E12:F12"/>
    <mergeCell ref="M3:N3"/>
    <mergeCell ref="O3:P3"/>
    <mergeCell ref="Q3:R3"/>
    <mergeCell ref="S3:T3"/>
    <mergeCell ref="U3:V3"/>
    <mergeCell ref="W3:X3"/>
    <mergeCell ref="Q12:R12"/>
    <mergeCell ref="S12:T12"/>
    <mergeCell ref="U12:V12"/>
    <mergeCell ref="W12:X12"/>
    <mergeCell ref="A13:A16"/>
    <mergeCell ref="Y13:Y16"/>
    <mergeCell ref="S16:T16"/>
    <mergeCell ref="U16:V16"/>
    <mergeCell ref="H1:J2"/>
    <mergeCell ref="P1:R2"/>
    <mergeCell ref="B3:B4"/>
    <mergeCell ref="C3:D3"/>
    <mergeCell ref="E3:F3"/>
    <mergeCell ref="G3:H3"/>
    <mergeCell ref="I3:J3"/>
    <mergeCell ref="K3:L3"/>
    <mergeCell ref="Y3:Y4"/>
  </mergeCells>
  <phoneticPr fontId="1"/>
  <pageMargins left="0.43307086614173229" right="3.937007874015748E-2" top="0.35433070866141736" bottom="0.35433070866141736" header="0.31496062992125984" footer="0.31496062992125984"/>
  <pageSetup paperSize="9" scale="62" fitToWidth="0" orientation="portrait" r:id="rId1"/>
  <rowBreaks count="1" manualBreakCount="1">
    <brk id="90" max="32" man="1"/>
  </rowBreaks>
  <colBreaks count="1" manualBreakCount="1">
    <brk id="18" max="8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-0.249977111117893"/>
    <pageSetUpPr fitToPage="1"/>
  </sheetPr>
  <dimension ref="A1:AC91"/>
  <sheetViews>
    <sheetView view="pageBreakPreview" zoomScaleNormal="80" zoomScaleSheetLayoutView="100" workbookViewId="0">
      <pane xSplit="2" ySplit="4" topLeftCell="C5" activePane="bottomRight" state="frozen"/>
      <selection activeCell="W3" sqref="W3:X3"/>
      <selection pane="topRight" activeCell="W3" sqref="W3:X3"/>
      <selection pane="bottomLeft" activeCell="W3" sqref="W3:X3"/>
      <selection pane="bottomRight" activeCell="W3" sqref="W3:X3"/>
    </sheetView>
  </sheetViews>
  <sheetFormatPr defaultRowHeight="13.5" x14ac:dyDescent="0.15"/>
  <cols>
    <col min="1" max="1" width="29.75" customWidth="1"/>
    <col min="2" max="2" width="11.75" customWidth="1"/>
    <col min="3" max="3" width="3.75" customWidth="1"/>
    <col min="4" max="4" width="26.75" customWidth="1"/>
    <col min="5" max="5" width="3.75" customWidth="1"/>
    <col min="6" max="6" width="26.75" customWidth="1"/>
    <col min="7" max="7" width="3.75" customWidth="1"/>
    <col min="8" max="8" width="26.75" customWidth="1"/>
    <col min="9" max="9" width="3.75" customWidth="1"/>
    <col min="10" max="10" width="26.75" customWidth="1"/>
    <col min="11" max="11" width="3.75" customWidth="1"/>
    <col min="12" max="12" width="26.75" customWidth="1"/>
    <col min="13" max="13" width="3.75" customWidth="1"/>
    <col min="14" max="14" width="26.75" customWidth="1"/>
    <col min="15" max="15" width="3.75" customWidth="1"/>
    <col min="16" max="16" width="26.75" customWidth="1"/>
    <col min="17" max="17" width="3.75" customWidth="1"/>
    <col min="18" max="18" width="26.75" customWidth="1"/>
    <col min="19" max="19" width="3.75" customWidth="1"/>
    <col min="20" max="20" width="26.75" customWidth="1"/>
    <col min="21" max="21" width="3.75" customWidth="1"/>
    <col min="22" max="22" width="26.75" customWidth="1"/>
    <col min="23" max="23" width="3.75" customWidth="1"/>
    <col min="24" max="24" width="26.75" customWidth="1"/>
    <col min="25" max="26" width="7.5" customWidth="1"/>
    <col min="27" max="27" width="15.625" style="41" customWidth="1"/>
  </cols>
  <sheetData>
    <row r="1" spans="1:29" x14ac:dyDescent="0.15">
      <c r="A1" s="4" t="s">
        <v>1204</v>
      </c>
      <c r="B1" s="4"/>
      <c r="C1" s="4"/>
      <c r="D1" s="4"/>
      <c r="E1" s="4"/>
      <c r="F1" s="5" t="s">
        <v>29</v>
      </c>
      <c r="G1" s="5"/>
      <c r="H1" s="243" t="s">
        <v>1556</v>
      </c>
      <c r="I1" s="188"/>
      <c r="J1" s="188"/>
      <c r="K1" s="5"/>
      <c r="L1" s="5"/>
      <c r="M1" s="6"/>
      <c r="N1" s="182"/>
      <c r="O1" s="5" t="str">
        <f>H1</f>
        <v>「よく考えすすんで学ぶ子」の育成
【学校名】　江戸川区立西一之江小学校</v>
      </c>
      <c r="P1" s="243" t="s">
        <v>1556</v>
      </c>
      <c r="Q1" s="188"/>
      <c r="R1" s="188"/>
      <c r="S1" s="6" t="str">
        <f>A1</f>
        <v>令和６年度　第６学年　年間指導計画</v>
      </c>
      <c r="T1" s="4"/>
      <c r="U1" s="5"/>
      <c r="V1" s="5"/>
      <c r="W1" s="5"/>
      <c r="X1" s="243" t="s">
        <v>1556</v>
      </c>
      <c r="Y1" s="188"/>
      <c r="Z1" s="188"/>
      <c r="AA1" s="188"/>
      <c r="AB1" s="5"/>
      <c r="AC1" s="1"/>
    </row>
    <row r="2" spans="1:29" x14ac:dyDescent="0.15">
      <c r="A2" s="7"/>
      <c r="B2" s="7"/>
      <c r="C2" s="7"/>
      <c r="D2" s="7"/>
      <c r="E2" s="7"/>
      <c r="F2" s="8"/>
      <c r="G2" s="8"/>
      <c r="H2" s="189"/>
      <c r="I2" s="189"/>
      <c r="J2" s="189"/>
      <c r="K2" s="8"/>
      <c r="L2" s="8"/>
      <c r="M2" s="6"/>
      <c r="N2" s="182"/>
      <c r="O2" s="8"/>
      <c r="P2" s="189"/>
      <c r="Q2" s="189"/>
      <c r="R2" s="189"/>
      <c r="S2" s="6"/>
      <c r="T2" s="6"/>
      <c r="U2" s="8"/>
      <c r="V2" s="8"/>
      <c r="W2" s="8"/>
      <c r="X2" s="189"/>
      <c r="Y2" s="189"/>
      <c r="Z2" s="189"/>
      <c r="AA2" s="189"/>
      <c r="AB2" s="5"/>
      <c r="AC2" s="1"/>
    </row>
    <row r="3" spans="1:29" x14ac:dyDescent="0.15">
      <c r="A3" s="9"/>
      <c r="B3" s="190" t="s">
        <v>30</v>
      </c>
      <c r="C3" s="192" t="s">
        <v>12</v>
      </c>
      <c r="D3" s="193"/>
      <c r="E3" s="193" t="s">
        <v>15</v>
      </c>
      <c r="F3" s="193"/>
      <c r="G3" s="193" t="s">
        <v>16</v>
      </c>
      <c r="H3" s="193"/>
      <c r="I3" s="193" t="s">
        <v>17</v>
      </c>
      <c r="J3" s="193"/>
      <c r="K3" s="193" t="s">
        <v>18</v>
      </c>
      <c r="L3" s="193"/>
      <c r="M3" s="192" t="s">
        <v>19</v>
      </c>
      <c r="N3" s="193"/>
      <c r="O3" s="193" t="s">
        <v>20</v>
      </c>
      <c r="P3" s="193"/>
      <c r="Q3" s="193" t="s">
        <v>21</v>
      </c>
      <c r="R3" s="193"/>
      <c r="S3" s="193" t="s">
        <v>22</v>
      </c>
      <c r="T3" s="193"/>
      <c r="U3" s="193" t="s">
        <v>23</v>
      </c>
      <c r="V3" s="193"/>
      <c r="W3" s="193" t="s">
        <v>24</v>
      </c>
      <c r="X3" s="198"/>
      <c r="Y3" s="194" t="s">
        <v>25</v>
      </c>
      <c r="Z3" s="194" t="s">
        <v>30</v>
      </c>
      <c r="AA3" s="196" t="s">
        <v>27</v>
      </c>
      <c r="AB3" s="6"/>
    </row>
    <row r="4" spans="1:29" x14ac:dyDescent="0.15">
      <c r="A4" s="10"/>
      <c r="B4" s="191"/>
      <c r="C4" s="11" t="s">
        <v>13</v>
      </c>
      <c r="D4" s="12" t="s">
        <v>14</v>
      </c>
      <c r="E4" s="12" t="s">
        <v>13</v>
      </c>
      <c r="F4" s="12" t="s">
        <v>14</v>
      </c>
      <c r="G4" s="12" t="s">
        <v>13</v>
      </c>
      <c r="H4" s="12" t="s">
        <v>14</v>
      </c>
      <c r="I4" s="12" t="s">
        <v>13</v>
      </c>
      <c r="J4" s="12" t="s">
        <v>14</v>
      </c>
      <c r="K4" s="12" t="s">
        <v>13</v>
      </c>
      <c r="L4" s="12" t="s">
        <v>14</v>
      </c>
      <c r="M4" s="11" t="s">
        <v>13</v>
      </c>
      <c r="N4" s="12" t="s">
        <v>14</v>
      </c>
      <c r="O4" s="12" t="s">
        <v>13</v>
      </c>
      <c r="P4" s="12" t="s">
        <v>14</v>
      </c>
      <c r="Q4" s="12" t="s">
        <v>13</v>
      </c>
      <c r="R4" s="12" t="s">
        <v>14</v>
      </c>
      <c r="S4" s="12" t="s">
        <v>13</v>
      </c>
      <c r="T4" s="12" t="s">
        <v>14</v>
      </c>
      <c r="U4" s="12" t="s">
        <v>13</v>
      </c>
      <c r="V4" s="12" t="s">
        <v>14</v>
      </c>
      <c r="W4" s="12" t="s">
        <v>13</v>
      </c>
      <c r="X4" s="13" t="s">
        <v>14</v>
      </c>
      <c r="Y4" s="195"/>
      <c r="Z4" s="195"/>
      <c r="AA4" s="197"/>
      <c r="AB4" s="6"/>
    </row>
    <row r="5" spans="1:29" ht="15.75" customHeight="1" x14ac:dyDescent="0.15">
      <c r="A5" s="205" t="s">
        <v>0</v>
      </c>
      <c r="B5" s="194">
        <v>175</v>
      </c>
      <c r="C5" s="70">
        <v>2</v>
      </c>
      <c r="D5" s="71" t="s">
        <v>1510</v>
      </c>
      <c r="E5" s="71">
        <v>4</v>
      </c>
      <c r="F5" s="71" t="s">
        <v>346</v>
      </c>
      <c r="G5" s="71">
        <v>6</v>
      </c>
      <c r="H5" s="71" t="s">
        <v>1511</v>
      </c>
      <c r="I5" s="71">
        <v>7</v>
      </c>
      <c r="J5" s="71" t="s">
        <v>349</v>
      </c>
      <c r="K5" s="71">
        <v>2</v>
      </c>
      <c r="L5" s="137" t="s">
        <v>1523</v>
      </c>
      <c r="M5" s="71">
        <v>8</v>
      </c>
      <c r="N5" s="148" t="s">
        <v>354</v>
      </c>
      <c r="O5" s="71">
        <v>1</v>
      </c>
      <c r="P5" s="71" t="s">
        <v>1524</v>
      </c>
      <c r="Q5" s="71">
        <v>3</v>
      </c>
      <c r="R5" s="71" t="s">
        <v>1525</v>
      </c>
      <c r="S5" s="71">
        <v>2</v>
      </c>
      <c r="T5" s="71" t="s">
        <v>355</v>
      </c>
      <c r="U5" s="71">
        <v>11</v>
      </c>
      <c r="V5" s="71" t="s">
        <v>1538</v>
      </c>
      <c r="W5" s="71">
        <v>3</v>
      </c>
      <c r="X5" s="72" t="s">
        <v>357</v>
      </c>
      <c r="Y5" s="194">
        <f>SUM(C14:X14)</f>
        <v>134</v>
      </c>
      <c r="Z5" s="194">
        <v>175</v>
      </c>
      <c r="AA5" s="205" t="s">
        <v>0</v>
      </c>
      <c r="AB5" s="6"/>
    </row>
    <row r="6" spans="1:29" ht="15.75" customHeight="1" x14ac:dyDescent="0.15">
      <c r="A6" s="206"/>
      <c r="B6" s="208"/>
      <c r="C6" s="73">
        <v>1</v>
      </c>
      <c r="D6" s="74" t="s">
        <v>1512</v>
      </c>
      <c r="E6" s="74">
        <v>2</v>
      </c>
      <c r="F6" s="74" t="s">
        <v>1513</v>
      </c>
      <c r="G6" s="74">
        <v>4</v>
      </c>
      <c r="H6" s="74" t="s">
        <v>1514</v>
      </c>
      <c r="I6" s="74">
        <v>1</v>
      </c>
      <c r="J6" s="74" t="s">
        <v>1515</v>
      </c>
      <c r="K6" s="74">
        <v>1</v>
      </c>
      <c r="L6" s="74" t="s">
        <v>1526</v>
      </c>
      <c r="M6" s="76">
        <v>4</v>
      </c>
      <c r="N6" s="74" t="s">
        <v>353</v>
      </c>
      <c r="O6" s="74">
        <v>1</v>
      </c>
      <c r="P6" s="74" t="s">
        <v>1527</v>
      </c>
      <c r="Q6" s="74">
        <v>2</v>
      </c>
      <c r="R6" s="74" t="s">
        <v>1528</v>
      </c>
      <c r="S6" s="74">
        <v>1</v>
      </c>
      <c r="T6" s="74" t="s">
        <v>1539</v>
      </c>
      <c r="U6" s="74">
        <v>2</v>
      </c>
      <c r="V6" s="74" t="s">
        <v>356</v>
      </c>
      <c r="W6" s="74">
        <v>5</v>
      </c>
      <c r="X6" s="75" t="s">
        <v>121</v>
      </c>
      <c r="Y6" s="208"/>
      <c r="Z6" s="208"/>
      <c r="AA6" s="206"/>
      <c r="AB6" s="6"/>
    </row>
    <row r="7" spans="1:29" ht="15.75" customHeight="1" x14ac:dyDescent="0.15">
      <c r="A7" s="206"/>
      <c r="B7" s="208"/>
      <c r="C7" s="73">
        <v>2</v>
      </c>
      <c r="D7" s="74" t="s">
        <v>345</v>
      </c>
      <c r="E7" s="74">
        <v>1</v>
      </c>
      <c r="F7" s="74" t="s">
        <v>1516</v>
      </c>
      <c r="G7" s="74">
        <v>1</v>
      </c>
      <c r="H7" s="74" t="s">
        <v>347</v>
      </c>
      <c r="I7" s="74">
        <v>1</v>
      </c>
      <c r="J7" s="74" t="s">
        <v>1441</v>
      </c>
      <c r="K7" s="74">
        <v>1</v>
      </c>
      <c r="L7" s="74" t="s">
        <v>350</v>
      </c>
      <c r="M7" s="73">
        <v>6</v>
      </c>
      <c r="N7" s="74" t="s">
        <v>1529</v>
      </c>
      <c r="O7" s="74">
        <v>1</v>
      </c>
      <c r="P7" s="74" t="s">
        <v>351</v>
      </c>
      <c r="Q7" s="74">
        <v>1</v>
      </c>
      <c r="R7" s="74" t="s">
        <v>1530</v>
      </c>
      <c r="S7" s="74">
        <v>1</v>
      </c>
      <c r="T7" s="74" t="s">
        <v>1540</v>
      </c>
      <c r="U7" s="74">
        <v>1</v>
      </c>
      <c r="V7" s="74" t="s">
        <v>1541</v>
      </c>
      <c r="W7" s="74"/>
      <c r="X7" s="75"/>
      <c r="Y7" s="208"/>
      <c r="Z7" s="208"/>
      <c r="AA7" s="206"/>
      <c r="AB7" s="6"/>
    </row>
    <row r="8" spans="1:29" ht="15.75" customHeight="1" x14ac:dyDescent="0.15">
      <c r="A8" s="206"/>
      <c r="B8" s="208"/>
      <c r="C8" s="73">
        <v>3</v>
      </c>
      <c r="D8" s="74" t="s">
        <v>1517</v>
      </c>
      <c r="E8" s="74">
        <v>1</v>
      </c>
      <c r="F8" s="74" t="s">
        <v>1518</v>
      </c>
      <c r="G8" s="74">
        <v>2</v>
      </c>
      <c r="H8" s="74" t="s">
        <v>348</v>
      </c>
      <c r="I8" s="74"/>
      <c r="J8" s="74"/>
      <c r="K8" s="74">
        <v>5</v>
      </c>
      <c r="L8" s="74" t="s">
        <v>1531</v>
      </c>
      <c r="M8" s="73"/>
      <c r="N8" s="74"/>
      <c r="O8" s="74">
        <v>7</v>
      </c>
      <c r="P8" s="74" t="s">
        <v>352</v>
      </c>
      <c r="Q8" s="74">
        <v>3</v>
      </c>
      <c r="R8" s="74" t="s">
        <v>1532</v>
      </c>
      <c r="S8" s="74"/>
      <c r="T8" s="74"/>
      <c r="U8" s="74"/>
      <c r="V8" s="74"/>
      <c r="W8" s="74"/>
      <c r="X8" s="75"/>
      <c r="Y8" s="208"/>
      <c r="Z8" s="208"/>
      <c r="AA8" s="206"/>
      <c r="AB8" s="6"/>
    </row>
    <row r="9" spans="1:29" ht="15.75" customHeight="1" x14ac:dyDescent="0.15">
      <c r="A9" s="199"/>
      <c r="B9" s="208"/>
      <c r="C9" s="108"/>
      <c r="D9" s="110"/>
      <c r="E9" s="109">
        <v>1</v>
      </c>
      <c r="F9" s="110" t="s">
        <v>1519</v>
      </c>
      <c r="G9" s="109">
        <v>1</v>
      </c>
      <c r="H9" s="110" t="s">
        <v>1520</v>
      </c>
      <c r="I9" s="109"/>
      <c r="J9" s="110"/>
      <c r="K9" s="109">
        <v>3</v>
      </c>
      <c r="L9" s="110" t="s">
        <v>1533</v>
      </c>
      <c r="M9" s="108"/>
      <c r="N9" s="110"/>
      <c r="O9" s="109">
        <v>4</v>
      </c>
      <c r="P9" s="174" t="s">
        <v>1534</v>
      </c>
      <c r="Q9" s="109">
        <v>5</v>
      </c>
      <c r="R9" s="110" t="s">
        <v>1535</v>
      </c>
      <c r="S9" s="109"/>
      <c r="T9" s="110"/>
      <c r="U9" s="109"/>
      <c r="V9" s="110"/>
      <c r="W9" s="109"/>
      <c r="X9" s="108"/>
      <c r="Y9" s="208"/>
      <c r="Z9" s="208"/>
      <c r="AA9" s="199"/>
      <c r="AB9" s="6"/>
    </row>
    <row r="10" spans="1:29" ht="15.75" customHeight="1" x14ac:dyDescent="0.15">
      <c r="A10" s="199"/>
      <c r="B10" s="208"/>
      <c r="C10" s="108"/>
      <c r="D10" s="110"/>
      <c r="E10" s="109">
        <v>6</v>
      </c>
      <c r="F10" s="110" t="s">
        <v>1521</v>
      </c>
      <c r="G10" s="109">
        <v>1</v>
      </c>
      <c r="H10" s="110" t="s">
        <v>1522</v>
      </c>
      <c r="I10" s="109"/>
      <c r="J10" s="110"/>
      <c r="K10" s="109">
        <v>1</v>
      </c>
      <c r="L10" s="110" t="s">
        <v>1536</v>
      </c>
      <c r="M10" s="108"/>
      <c r="N10" s="110"/>
      <c r="O10" s="109"/>
      <c r="P10" s="110"/>
      <c r="Q10" s="109"/>
      <c r="R10" s="110"/>
      <c r="S10" s="109"/>
      <c r="T10" s="110"/>
      <c r="U10" s="109"/>
      <c r="V10" s="110"/>
      <c r="W10" s="109"/>
      <c r="X10" s="108"/>
      <c r="Y10" s="208"/>
      <c r="Z10" s="208"/>
      <c r="AA10" s="199"/>
      <c r="AB10" s="6"/>
    </row>
    <row r="11" spans="1:29" ht="15.75" customHeight="1" x14ac:dyDescent="0.15">
      <c r="A11" s="199"/>
      <c r="B11" s="208"/>
      <c r="C11" s="108"/>
      <c r="D11" s="110"/>
      <c r="E11" s="109"/>
      <c r="F11" s="110"/>
      <c r="G11" s="109"/>
      <c r="H11" s="110"/>
      <c r="I11" s="109"/>
      <c r="J11" s="110"/>
      <c r="K11" s="109">
        <v>1</v>
      </c>
      <c r="L11" s="110" t="s">
        <v>1537</v>
      </c>
      <c r="M11" s="108"/>
      <c r="N11" s="110"/>
      <c r="O11" s="109"/>
      <c r="P11" s="110"/>
      <c r="Q11" s="109"/>
      <c r="R11" s="110"/>
      <c r="S11" s="109"/>
      <c r="T11" s="110"/>
      <c r="U11" s="109"/>
      <c r="V11" s="110"/>
      <c r="W11" s="109"/>
      <c r="X11" s="108"/>
      <c r="Y11" s="208"/>
      <c r="Z11" s="208"/>
      <c r="AA11" s="199"/>
      <c r="AB11" s="6"/>
    </row>
    <row r="12" spans="1:29" ht="15.75" customHeight="1" x14ac:dyDescent="0.15">
      <c r="A12" s="199"/>
      <c r="B12" s="208"/>
      <c r="C12" s="108"/>
      <c r="D12" s="110"/>
      <c r="E12" s="109"/>
      <c r="F12" s="110"/>
      <c r="G12" s="109"/>
      <c r="H12" s="110"/>
      <c r="I12" s="109"/>
      <c r="J12" s="110"/>
      <c r="K12" s="109">
        <v>1</v>
      </c>
      <c r="L12" s="110" t="s">
        <v>1328</v>
      </c>
      <c r="M12" s="108"/>
      <c r="N12" s="110"/>
      <c r="O12" s="109"/>
      <c r="P12" s="110"/>
      <c r="Q12" s="109"/>
      <c r="R12" s="110"/>
      <c r="S12" s="109"/>
      <c r="T12" s="110"/>
      <c r="U12" s="109"/>
      <c r="V12" s="110"/>
      <c r="W12" s="109"/>
      <c r="X12" s="108"/>
      <c r="Y12" s="208"/>
      <c r="Z12" s="208"/>
      <c r="AA12" s="199"/>
      <c r="AB12" s="6"/>
    </row>
    <row r="13" spans="1:29" ht="15.75" customHeight="1" x14ac:dyDescent="0.15">
      <c r="A13" s="199"/>
      <c r="B13" s="208"/>
      <c r="C13" s="108"/>
      <c r="D13" s="110"/>
      <c r="E13" s="109"/>
      <c r="F13" s="110"/>
      <c r="G13" s="109"/>
      <c r="H13" s="110"/>
      <c r="I13" s="109"/>
      <c r="J13" s="110"/>
      <c r="K13" s="109"/>
      <c r="L13" s="110"/>
      <c r="M13" s="108"/>
      <c r="N13" s="110"/>
      <c r="O13" s="109"/>
      <c r="P13" s="110"/>
      <c r="Q13" s="109"/>
      <c r="R13" s="110"/>
      <c r="S13" s="109"/>
      <c r="T13" s="110"/>
      <c r="U13" s="109"/>
      <c r="V13" s="110"/>
      <c r="W13" s="109"/>
      <c r="X13" s="108"/>
      <c r="Y13" s="208"/>
      <c r="Z13" s="208"/>
      <c r="AA13" s="199"/>
      <c r="AB13" s="6"/>
    </row>
    <row r="14" spans="1:29" ht="15.75" customHeight="1" x14ac:dyDescent="0.15">
      <c r="A14" s="207"/>
      <c r="B14" s="208"/>
      <c r="C14" s="257">
        <f>SUM(C5:C13)</f>
        <v>8</v>
      </c>
      <c r="D14" s="258"/>
      <c r="E14" s="257">
        <f t="shared" ref="E14" si="0">SUM(E5:E13)</f>
        <v>15</v>
      </c>
      <c r="F14" s="258"/>
      <c r="G14" s="257">
        <f t="shared" ref="G14" si="1">SUM(G5:G13)</f>
        <v>15</v>
      </c>
      <c r="H14" s="258"/>
      <c r="I14" s="257">
        <f t="shared" ref="I14" si="2">SUM(I5:I13)</f>
        <v>9</v>
      </c>
      <c r="J14" s="258"/>
      <c r="K14" s="257">
        <f t="shared" ref="K14" si="3">SUM(K5:K13)</f>
        <v>15</v>
      </c>
      <c r="L14" s="258"/>
      <c r="M14" s="257">
        <f t="shared" ref="M14" si="4">SUM(M5:M13)</f>
        <v>18</v>
      </c>
      <c r="N14" s="258"/>
      <c r="O14" s="257">
        <f t="shared" ref="O14" si="5">SUM(O5:O13)</f>
        <v>14</v>
      </c>
      <c r="P14" s="258"/>
      <c r="Q14" s="257">
        <f t="shared" ref="Q14" si="6">SUM(Q5:Q13)</f>
        <v>14</v>
      </c>
      <c r="R14" s="258"/>
      <c r="S14" s="257">
        <f t="shared" ref="S14" si="7">SUM(S5:S13)</f>
        <v>4</v>
      </c>
      <c r="T14" s="258"/>
      <c r="U14" s="257">
        <f t="shared" ref="U14" si="8">SUM(U5:U13)</f>
        <v>14</v>
      </c>
      <c r="V14" s="258"/>
      <c r="W14" s="257">
        <f t="shared" ref="W14" si="9">SUM(W5:W13)</f>
        <v>8</v>
      </c>
      <c r="X14" s="258"/>
      <c r="Y14" s="195"/>
      <c r="Z14" s="208"/>
      <c r="AA14" s="207"/>
      <c r="AB14" s="6"/>
    </row>
    <row r="15" spans="1:29" ht="15.75" customHeight="1" x14ac:dyDescent="0.15">
      <c r="A15" s="205" t="s">
        <v>1</v>
      </c>
      <c r="B15" s="208"/>
      <c r="C15" s="70">
        <v>2</v>
      </c>
      <c r="D15" s="71" t="s">
        <v>342</v>
      </c>
      <c r="E15" s="71">
        <v>3</v>
      </c>
      <c r="F15" s="71" t="s">
        <v>358</v>
      </c>
      <c r="G15" s="71">
        <v>3</v>
      </c>
      <c r="H15" s="71" t="s">
        <v>360</v>
      </c>
      <c r="I15" s="71">
        <v>1</v>
      </c>
      <c r="J15" s="71" t="s">
        <v>361</v>
      </c>
      <c r="K15" s="71">
        <v>3</v>
      </c>
      <c r="L15" s="71" t="s">
        <v>363</v>
      </c>
      <c r="M15" s="70">
        <v>1</v>
      </c>
      <c r="N15" s="71" t="s">
        <v>364</v>
      </c>
      <c r="O15" s="71">
        <v>2</v>
      </c>
      <c r="P15" s="71" t="s">
        <v>366</v>
      </c>
      <c r="Q15" s="71">
        <v>4</v>
      </c>
      <c r="R15" s="71" t="s">
        <v>343</v>
      </c>
      <c r="S15" s="71">
        <v>2</v>
      </c>
      <c r="T15" s="71" t="s">
        <v>343</v>
      </c>
      <c r="U15" s="71">
        <v>4</v>
      </c>
      <c r="V15" s="71" t="s">
        <v>369</v>
      </c>
      <c r="W15" s="71">
        <v>1</v>
      </c>
      <c r="X15" s="72" t="s">
        <v>370</v>
      </c>
      <c r="Y15" s="194">
        <f>SUM(C18:X18)</f>
        <v>41</v>
      </c>
      <c r="Z15" s="208"/>
      <c r="AA15" s="205" t="s">
        <v>1</v>
      </c>
      <c r="AB15" s="6"/>
    </row>
    <row r="16" spans="1:29" ht="15.75" customHeight="1" x14ac:dyDescent="0.15">
      <c r="A16" s="210"/>
      <c r="B16" s="208"/>
      <c r="C16" s="76"/>
      <c r="D16" s="77"/>
      <c r="E16" s="77">
        <v>1</v>
      </c>
      <c r="F16" s="77" t="s">
        <v>359</v>
      </c>
      <c r="G16" s="77"/>
      <c r="H16" s="77"/>
      <c r="I16" s="77">
        <v>1</v>
      </c>
      <c r="J16" s="77" t="s">
        <v>362</v>
      </c>
      <c r="K16" s="77"/>
      <c r="L16" s="77"/>
      <c r="M16" s="76">
        <v>4</v>
      </c>
      <c r="N16" s="77" t="s">
        <v>365</v>
      </c>
      <c r="O16" s="77">
        <v>5</v>
      </c>
      <c r="P16" s="77" t="s">
        <v>367</v>
      </c>
      <c r="Q16" s="77"/>
      <c r="R16" s="77"/>
      <c r="S16" s="77">
        <v>1</v>
      </c>
      <c r="T16" s="77" t="s">
        <v>368</v>
      </c>
      <c r="U16" s="77"/>
      <c r="V16" s="77"/>
      <c r="W16" s="77">
        <v>2</v>
      </c>
      <c r="X16" s="138" t="s">
        <v>371</v>
      </c>
      <c r="Y16" s="208"/>
      <c r="Z16" s="208"/>
      <c r="AA16" s="210"/>
      <c r="AB16" s="6"/>
    </row>
    <row r="17" spans="1:28" ht="15.75" customHeight="1" x14ac:dyDescent="0.15">
      <c r="A17" s="200"/>
      <c r="B17" s="208"/>
      <c r="C17" s="159"/>
      <c r="D17" s="131"/>
      <c r="E17" s="132"/>
      <c r="F17" s="131"/>
      <c r="G17" s="132"/>
      <c r="H17" s="131"/>
      <c r="I17" s="132"/>
      <c r="J17" s="131"/>
      <c r="K17" s="132"/>
      <c r="L17" s="131"/>
      <c r="M17" s="159"/>
      <c r="N17" s="131"/>
      <c r="O17" s="132"/>
      <c r="P17" s="131"/>
      <c r="Q17" s="132"/>
      <c r="R17" s="131"/>
      <c r="S17" s="132"/>
      <c r="T17" s="131"/>
      <c r="U17" s="132"/>
      <c r="V17" s="131"/>
      <c r="W17" s="132">
        <v>1</v>
      </c>
      <c r="X17" s="159" t="s">
        <v>344</v>
      </c>
      <c r="Y17" s="208"/>
      <c r="Z17" s="208"/>
      <c r="AA17" s="200"/>
      <c r="AB17" s="6"/>
    </row>
    <row r="18" spans="1:28" ht="15.75" customHeight="1" x14ac:dyDescent="0.15">
      <c r="A18" s="207"/>
      <c r="B18" s="195"/>
      <c r="C18" s="257">
        <f>SUM(C15:C17)</f>
        <v>2</v>
      </c>
      <c r="D18" s="258"/>
      <c r="E18" s="257">
        <f t="shared" ref="E18" si="10">SUM(E15:E17)</f>
        <v>4</v>
      </c>
      <c r="F18" s="258"/>
      <c r="G18" s="257">
        <f t="shared" ref="G18" si="11">SUM(G15:G17)</f>
        <v>3</v>
      </c>
      <c r="H18" s="258"/>
      <c r="I18" s="257">
        <f t="shared" ref="I18" si="12">SUM(I15:I17)</f>
        <v>2</v>
      </c>
      <c r="J18" s="258"/>
      <c r="K18" s="257">
        <f t="shared" ref="K18" si="13">SUM(K15:K17)</f>
        <v>3</v>
      </c>
      <c r="L18" s="258"/>
      <c r="M18" s="257">
        <f t="shared" ref="M18" si="14">SUM(M15:M17)</f>
        <v>5</v>
      </c>
      <c r="N18" s="258"/>
      <c r="O18" s="257">
        <f t="shared" ref="O18" si="15">SUM(O15:O17)</f>
        <v>7</v>
      </c>
      <c r="P18" s="258"/>
      <c r="Q18" s="257">
        <f t="shared" ref="Q18" si="16">SUM(Q15:Q17)</f>
        <v>4</v>
      </c>
      <c r="R18" s="258"/>
      <c r="S18" s="257">
        <f t="shared" ref="S18" si="17">SUM(S15:S17)</f>
        <v>3</v>
      </c>
      <c r="T18" s="258"/>
      <c r="U18" s="257">
        <f t="shared" ref="U18" si="18">SUM(U15:U17)</f>
        <v>4</v>
      </c>
      <c r="V18" s="258"/>
      <c r="W18" s="257">
        <f t="shared" ref="W18" si="19">SUM(W15:W17)</f>
        <v>4</v>
      </c>
      <c r="X18" s="258"/>
      <c r="Y18" s="195"/>
      <c r="Z18" s="195"/>
      <c r="AA18" s="207"/>
      <c r="AB18" s="6"/>
    </row>
    <row r="19" spans="1:28" ht="15.75" customHeight="1" x14ac:dyDescent="0.15">
      <c r="A19" s="205" t="s">
        <v>2</v>
      </c>
      <c r="B19" s="194">
        <v>105</v>
      </c>
      <c r="C19" s="70">
        <v>7</v>
      </c>
      <c r="D19" s="71" t="s">
        <v>62</v>
      </c>
      <c r="E19" s="71">
        <v>2</v>
      </c>
      <c r="F19" s="74" t="s">
        <v>703</v>
      </c>
      <c r="G19" s="71">
        <v>2</v>
      </c>
      <c r="H19" s="136" t="s">
        <v>710</v>
      </c>
      <c r="I19" s="71">
        <v>6</v>
      </c>
      <c r="J19" s="71" t="s">
        <v>64</v>
      </c>
      <c r="K19" s="71">
        <v>3</v>
      </c>
      <c r="L19" s="71" t="s">
        <v>65</v>
      </c>
      <c r="M19" s="70">
        <v>6</v>
      </c>
      <c r="N19" s="71" t="s">
        <v>68</v>
      </c>
      <c r="O19" s="71">
        <v>5</v>
      </c>
      <c r="P19" s="71" t="s">
        <v>70</v>
      </c>
      <c r="Q19" s="71">
        <v>6</v>
      </c>
      <c r="R19" s="71" t="s">
        <v>72</v>
      </c>
      <c r="S19" s="71">
        <v>7</v>
      </c>
      <c r="T19" s="71" t="s">
        <v>73</v>
      </c>
      <c r="U19" s="71">
        <v>5</v>
      </c>
      <c r="V19" s="74" t="s">
        <v>696</v>
      </c>
      <c r="W19" s="71">
        <v>9</v>
      </c>
      <c r="X19" s="72" t="s">
        <v>697</v>
      </c>
      <c r="Y19" s="183">
        <f>SUM(C23:X23)</f>
        <v>105</v>
      </c>
      <c r="Z19" s="194">
        <v>105</v>
      </c>
      <c r="AA19" s="205" t="s">
        <v>2</v>
      </c>
      <c r="AB19" s="6"/>
    </row>
    <row r="20" spans="1:28" ht="15.75" customHeight="1" x14ac:dyDescent="0.15">
      <c r="A20" s="206"/>
      <c r="B20" s="208"/>
      <c r="C20" s="73">
        <v>2</v>
      </c>
      <c r="D20" s="74" t="s">
        <v>703</v>
      </c>
      <c r="E20" s="74">
        <v>6</v>
      </c>
      <c r="F20" s="136" t="s">
        <v>710</v>
      </c>
      <c r="G20" s="74">
        <v>8</v>
      </c>
      <c r="H20" s="74" t="s">
        <v>63</v>
      </c>
      <c r="I20" s="74"/>
      <c r="J20" s="74"/>
      <c r="K20" s="74">
        <v>6</v>
      </c>
      <c r="L20" s="74" t="s">
        <v>66</v>
      </c>
      <c r="M20" s="73">
        <v>6</v>
      </c>
      <c r="N20" s="74" t="s">
        <v>69</v>
      </c>
      <c r="O20" s="74">
        <v>7</v>
      </c>
      <c r="P20" s="74" t="s">
        <v>71</v>
      </c>
      <c r="Q20" s="74"/>
      <c r="R20" s="74"/>
      <c r="S20" s="74">
        <v>3</v>
      </c>
      <c r="T20" s="74" t="s">
        <v>696</v>
      </c>
      <c r="U20" s="74">
        <v>6</v>
      </c>
      <c r="V20" s="74" t="s">
        <v>698</v>
      </c>
      <c r="W20" s="74"/>
      <c r="X20" s="75"/>
      <c r="Y20" s="184"/>
      <c r="Z20" s="208"/>
      <c r="AA20" s="206"/>
      <c r="AB20" s="6"/>
    </row>
    <row r="21" spans="1:28" ht="15.75" customHeight="1" x14ac:dyDescent="0.15">
      <c r="A21" s="206"/>
      <c r="B21" s="208"/>
      <c r="C21" s="73"/>
      <c r="D21" s="74"/>
      <c r="E21" s="74"/>
      <c r="F21" s="74"/>
      <c r="G21" s="74"/>
      <c r="H21" s="74"/>
      <c r="I21" s="74"/>
      <c r="J21" s="74"/>
      <c r="K21" s="74">
        <v>3</v>
      </c>
      <c r="L21" s="74" t="s">
        <v>67</v>
      </c>
      <c r="M21" s="73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5"/>
      <c r="Y21" s="184"/>
      <c r="Z21" s="208"/>
      <c r="AA21" s="206"/>
      <c r="AB21" s="6"/>
    </row>
    <row r="22" spans="1:28" ht="15.75" customHeight="1" x14ac:dyDescent="0.15">
      <c r="A22" s="206"/>
      <c r="B22" s="208"/>
      <c r="C22" s="73"/>
      <c r="D22" s="74"/>
      <c r="E22" s="74"/>
      <c r="F22" s="74"/>
      <c r="G22" s="74"/>
      <c r="H22" s="74"/>
      <c r="I22" s="74"/>
      <c r="J22" s="74"/>
      <c r="K22" s="74"/>
      <c r="L22" s="74"/>
      <c r="M22" s="73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5"/>
      <c r="Y22" s="184"/>
      <c r="Z22" s="208"/>
      <c r="AA22" s="206"/>
      <c r="AB22" s="6"/>
    </row>
    <row r="23" spans="1:28" ht="15.75" customHeight="1" x14ac:dyDescent="0.15">
      <c r="A23" s="207"/>
      <c r="B23" s="195"/>
      <c r="C23" s="257">
        <f>SUM(C19:C22)</f>
        <v>9</v>
      </c>
      <c r="D23" s="258"/>
      <c r="E23" s="259">
        <f>SUM(E19:E22)</f>
        <v>8</v>
      </c>
      <c r="F23" s="258"/>
      <c r="G23" s="259">
        <f>SUM(G19:G22)</f>
        <v>10</v>
      </c>
      <c r="H23" s="258"/>
      <c r="I23" s="259">
        <f>SUM(I19:I22)</f>
        <v>6</v>
      </c>
      <c r="J23" s="258"/>
      <c r="K23" s="259">
        <f>SUM(K19:K22)</f>
        <v>12</v>
      </c>
      <c r="L23" s="258"/>
      <c r="M23" s="260">
        <f>SUM(M19:M22)</f>
        <v>12</v>
      </c>
      <c r="N23" s="258"/>
      <c r="O23" s="259">
        <f>SUM(O19:O22)</f>
        <v>12</v>
      </c>
      <c r="P23" s="258"/>
      <c r="Q23" s="259">
        <f>SUM(Q19:Q22)</f>
        <v>6</v>
      </c>
      <c r="R23" s="258"/>
      <c r="S23" s="259">
        <f>SUM(S19:S22)</f>
        <v>10</v>
      </c>
      <c r="T23" s="258"/>
      <c r="U23" s="259">
        <f>SUM(U19:U22)</f>
        <v>11</v>
      </c>
      <c r="V23" s="258"/>
      <c r="W23" s="259">
        <f>SUM(W19:W22)</f>
        <v>9</v>
      </c>
      <c r="X23" s="258"/>
      <c r="Y23" s="185"/>
      <c r="Z23" s="195"/>
      <c r="AA23" s="207"/>
      <c r="AB23" s="6"/>
    </row>
    <row r="24" spans="1:28" ht="15.75" customHeight="1" x14ac:dyDescent="0.15">
      <c r="A24" s="205" t="s">
        <v>3</v>
      </c>
      <c r="B24" s="194">
        <v>175</v>
      </c>
      <c r="C24" s="70">
        <v>2</v>
      </c>
      <c r="D24" s="71" t="s">
        <v>1013</v>
      </c>
      <c r="E24" s="71">
        <v>3</v>
      </c>
      <c r="F24" s="71" t="s">
        <v>1014</v>
      </c>
      <c r="G24" s="71">
        <v>1</v>
      </c>
      <c r="H24" s="71" t="s">
        <v>1015</v>
      </c>
      <c r="I24" s="71">
        <v>9</v>
      </c>
      <c r="J24" s="71" t="s">
        <v>1016</v>
      </c>
      <c r="K24" s="71">
        <v>11</v>
      </c>
      <c r="L24" s="71" t="s">
        <v>1017</v>
      </c>
      <c r="M24" s="70">
        <v>1</v>
      </c>
      <c r="N24" s="71" t="s">
        <v>127</v>
      </c>
      <c r="O24" s="71">
        <v>4</v>
      </c>
      <c r="P24" s="71" t="s">
        <v>1018</v>
      </c>
      <c r="Q24" s="71">
        <v>7</v>
      </c>
      <c r="R24" s="71" t="s">
        <v>1019</v>
      </c>
      <c r="S24" s="71">
        <v>8</v>
      </c>
      <c r="T24" s="71" t="s">
        <v>1020</v>
      </c>
      <c r="U24" s="71">
        <v>14</v>
      </c>
      <c r="V24" s="71" t="s">
        <v>1021</v>
      </c>
      <c r="W24" s="71">
        <v>8</v>
      </c>
      <c r="X24" s="72" t="s">
        <v>1021</v>
      </c>
      <c r="Y24" s="183">
        <f>SUM(C28:X28)</f>
        <v>175</v>
      </c>
      <c r="Z24" s="194">
        <v>175</v>
      </c>
      <c r="AA24" s="205" t="s">
        <v>3</v>
      </c>
      <c r="AB24" s="6"/>
    </row>
    <row r="25" spans="1:28" ht="15.75" customHeight="1" x14ac:dyDescent="0.15">
      <c r="A25" s="206"/>
      <c r="B25" s="208"/>
      <c r="C25" s="73">
        <v>6</v>
      </c>
      <c r="D25" s="74" t="s">
        <v>1022</v>
      </c>
      <c r="E25" s="74">
        <v>11</v>
      </c>
      <c r="F25" s="74" t="s">
        <v>1023</v>
      </c>
      <c r="G25" s="74">
        <v>11</v>
      </c>
      <c r="H25" s="74" t="s">
        <v>1024</v>
      </c>
      <c r="I25" s="74">
        <v>1</v>
      </c>
      <c r="J25" s="74" t="s">
        <v>1025</v>
      </c>
      <c r="K25" s="74">
        <v>8</v>
      </c>
      <c r="L25" s="74" t="s">
        <v>127</v>
      </c>
      <c r="M25" s="73">
        <v>2</v>
      </c>
      <c r="N25" s="74" t="s">
        <v>1026</v>
      </c>
      <c r="O25" s="74">
        <v>9</v>
      </c>
      <c r="P25" s="74" t="s">
        <v>1027</v>
      </c>
      <c r="Q25" s="74">
        <v>2</v>
      </c>
      <c r="R25" s="74" t="s">
        <v>1028</v>
      </c>
      <c r="S25" s="74">
        <v>2</v>
      </c>
      <c r="T25" s="74" t="s">
        <v>1029</v>
      </c>
      <c r="U25" s="74"/>
      <c r="V25" s="74"/>
      <c r="W25" s="74">
        <v>5</v>
      </c>
      <c r="X25" s="75" t="s">
        <v>121</v>
      </c>
      <c r="Y25" s="184"/>
      <c r="Z25" s="208"/>
      <c r="AA25" s="206"/>
      <c r="AB25" s="6"/>
    </row>
    <row r="26" spans="1:28" ht="15.75" customHeight="1" x14ac:dyDescent="0.15">
      <c r="A26" s="206"/>
      <c r="B26" s="208"/>
      <c r="C26" s="73">
        <v>4</v>
      </c>
      <c r="D26" s="74" t="s">
        <v>1030</v>
      </c>
      <c r="E26" s="74"/>
      <c r="F26" s="74"/>
      <c r="G26" s="74">
        <v>3</v>
      </c>
      <c r="H26" s="74" t="s">
        <v>1016</v>
      </c>
      <c r="I26" s="74">
        <v>14</v>
      </c>
      <c r="J26" s="74" t="s">
        <v>121</v>
      </c>
      <c r="K26" s="74"/>
      <c r="L26" s="74"/>
      <c r="M26" s="73">
        <v>13</v>
      </c>
      <c r="N26" s="74" t="s">
        <v>1031</v>
      </c>
      <c r="O26" s="74">
        <v>1</v>
      </c>
      <c r="P26" s="74" t="s">
        <v>1032</v>
      </c>
      <c r="Q26" s="74">
        <v>2</v>
      </c>
      <c r="R26" s="74" t="s">
        <v>1033</v>
      </c>
      <c r="S26" s="74">
        <v>2</v>
      </c>
      <c r="T26" s="74" t="s">
        <v>1034</v>
      </c>
      <c r="U26" s="74"/>
      <c r="V26" s="74"/>
      <c r="W26" s="74"/>
      <c r="X26" s="75"/>
      <c r="Y26" s="184"/>
      <c r="Z26" s="208"/>
      <c r="AA26" s="206"/>
      <c r="AB26" s="6"/>
    </row>
    <row r="27" spans="1:28" ht="15.75" customHeight="1" x14ac:dyDescent="0.15">
      <c r="A27" s="206"/>
      <c r="B27" s="208"/>
      <c r="C27" s="73"/>
      <c r="D27" s="74"/>
      <c r="E27" s="74"/>
      <c r="F27" s="74"/>
      <c r="G27" s="74"/>
      <c r="H27" s="74"/>
      <c r="I27" s="74"/>
      <c r="J27" s="74"/>
      <c r="K27" s="74"/>
      <c r="L27" s="74"/>
      <c r="M27" s="73">
        <v>2</v>
      </c>
      <c r="N27" s="74" t="s">
        <v>1035</v>
      </c>
      <c r="O27" s="74">
        <v>4</v>
      </c>
      <c r="P27" s="74" t="s">
        <v>1019</v>
      </c>
      <c r="Q27" s="74">
        <v>4</v>
      </c>
      <c r="R27" s="74" t="s">
        <v>1036</v>
      </c>
      <c r="S27" s="74">
        <v>1</v>
      </c>
      <c r="T27" s="74" t="s">
        <v>1037</v>
      </c>
      <c r="U27" s="74"/>
      <c r="V27" s="74"/>
      <c r="W27" s="74"/>
      <c r="X27" s="75"/>
      <c r="Y27" s="184"/>
      <c r="Z27" s="208"/>
      <c r="AA27" s="206"/>
      <c r="AB27" s="6"/>
    </row>
    <row r="28" spans="1:28" ht="15.75" customHeight="1" x14ac:dyDescent="0.15">
      <c r="A28" s="207"/>
      <c r="B28" s="195"/>
      <c r="C28" s="257">
        <f>SUM(C24:C27)</f>
        <v>12</v>
      </c>
      <c r="D28" s="258"/>
      <c r="E28" s="259">
        <f>SUM(E24:E27)</f>
        <v>14</v>
      </c>
      <c r="F28" s="258"/>
      <c r="G28" s="259">
        <f t="shared" ref="G28" si="20">SUM(G24:G27)</f>
        <v>15</v>
      </c>
      <c r="H28" s="258"/>
      <c r="I28" s="259">
        <f t="shared" ref="I28" si="21">SUM(I24:I27)</f>
        <v>24</v>
      </c>
      <c r="J28" s="258"/>
      <c r="K28" s="259">
        <f t="shared" ref="K28" si="22">SUM(K24:K27)</f>
        <v>19</v>
      </c>
      <c r="L28" s="258"/>
      <c r="M28" s="260">
        <f t="shared" ref="M28" si="23">SUM(M24:M27)</f>
        <v>18</v>
      </c>
      <c r="N28" s="258"/>
      <c r="O28" s="259">
        <f t="shared" ref="O28" si="24">SUM(O24:O27)</f>
        <v>18</v>
      </c>
      <c r="P28" s="258"/>
      <c r="Q28" s="259">
        <f t="shared" ref="Q28" si="25">SUM(Q24:Q27)</f>
        <v>15</v>
      </c>
      <c r="R28" s="258"/>
      <c r="S28" s="259">
        <f t="shared" ref="S28" si="26">SUM(S24:S27)</f>
        <v>13</v>
      </c>
      <c r="T28" s="258"/>
      <c r="U28" s="259">
        <f t="shared" ref="U28" si="27">SUM(U24:U27)</f>
        <v>14</v>
      </c>
      <c r="V28" s="258"/>
      <c r="W28" s="259">
        <f>SUM(W24:W27)</f>
        <v>13</v>
      </c>
      <c r="X28" s="258"/>
      <c r="Y28" s="185"/>
      <c r="Z28" s="195"/>
      <c r="AA28" s="207"/>
      <c r="AB28" s="6"/>
    </row>
    <row r="29" spans="1:28" ht="15.75" customHeight="1" x14ac:dyDescent="0.15">
      <c r="A29" s="205" t="s">
        <v>4</v>
      </c>
      <c r="B29" s="194">
        <v>105</v>
      </c>
      <c r="C29" s="70">
        <v>1</v>
      </c>
      <c r="D29" s="71" t="s">
        <v>1051</v>
      </c>
      <c r="E29" s="71">
        <v>5</v>
      </c>
      <c r="F29" s="71" t="s">
        <v>1052</v>
      </c>
      <c r="G29" s="71">
        <v>4</v>
      </c>
      <c r="H29" s="71" t="s">
        <v>1053</v>
      </c>
      <c r="I29" s="71">
        <v>9</v>
      </c>
      <c r="J29" s="71" t="s">
        <v>1054</v>
      </c>
      <c r="K29" s="71">
        <v>1</v>
      </c>
      <c r="L29" s="74" t="s">
        <v>1055</v>
      </c>
      <c r="M29" s="70">
        <v>12</v>
      </c>
      <c r="N29" s="71" t="s">
        <v>1056</v>
      </c>
      <c r="O29" s="71">
        <v>13</v>
      </c>
      <c r="P29" s="71" t="s">
        <v>1057</v>
      </c>
      <c r="Q29" s="71">
        <v>11</v>
      </c>
      <c r="R29" s="71" t="s">
        <v>1058</v>
      </c>
      <c r="S29" s="71">
        <v>7</v>
      </c>
      <c r="T29" s="71" t="s">
        <v>1059</v>
      </c>
      <c r="U29" s="71">
        <v>4</v>
      </c>
      <c r="V29" s="71" t="s">
        <v>1059</v>
      </c>
      <c r="W29" s="71">
        <v>3</v>
      </c>
      <c r="X29" s="155" t="s">
        <v>1060</v>
      </c>
      <c r="Y29" s="183">
        <f>SUM(C33:X33)</f>
        <v>105</v>
      </c>
      <c r="Z29" s="194">
        <v>105</v>
      </c>
      <c r="AA29" s="205" t="s">
        <v>4</v>
      </c>
      <c r="AB29" s="6"/>
    </row>
    <row r="30" spans="1:28" ht="15.75" customHeight="1" x14ac:dyDescent="0.15">
      <c r="A30" s="206"/>
      <c r="B30" s="208"/>
      <c r="C30" s="73">
        <v>9</v>
      </c>
      <c r="D30" s="74" t="s">
        <v>1061</v>
      </c>
      <c r="E30" s="74">
        <v>8</v>
      </c>
      <c r="F30" s="74" t="s">
        <v>1053</v>
      </c>
      <c r="G30" s="74">
        <v>5</v>
      </c>
      <c r="H30" s="74" t="s">
        <v>1062</v>
      </c>
      <c r="I30" s="74">
        <v>1</v>
      </c>
      <c r="J30" s="74" t="s">
        <v>1055</v>
      </c>
      <c r="K30" s="74">
        <v>8</v>
      </c>
      <c r="L30" s="74" t="s">
        <v>1063</v>
      </c>
      <c r="M30" s="73"/>
      <c r="N30" s="74"/>
      <c r="O30" s="74"/>
      <c r="P30" s="74"/>
      <c r="Q30" s="74"/>
      <c r="R30" s="74"/>
      <c r="S30" s="74"/>
      <c r="T30" s="74"/>
      <c r="U30" s="74">
        <v>4</v>
      </c>
      <c r="V30" s="74" t="s">
        <v>1060</v>
      </c>
      <c r="W30" s="74"/>
      <c r="X30" s="75"/>
      <c r="Y30" s="184"/>
      <c r="Z30" s="208"/>
      <c r="AA30" s="206"/>
      <c r="AB30" s="6"/>
    </row>
    <row r="31" spans="1:28" ht="15.75" customHeight="1" x14ac:dyDescent="0.15">
      <c r="A31" s="206"/>
      <c r="B31" s="208"/>
      <c r="C31" s="73"/>
      <c r="D31" s="74"/>
      <c r="E31" s="74"/>
      <c r="F31" s="74"/>
      <c r="G31" s="74"/>
      <c r="H31" s="74"/>
      <c r="I31" s="74"/>
      <c r="J31" s="74"/>
      <c r="K31" s="74"/>
      <c r="L31" s="74"/>
      <c r="M31" s="73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5"/>
      <c r="Y31" s="184"/>
      <c r="Z31" s="208"/>
      <c r="AA31" s="206"/>
      <c r="AB31" s="6"/>
    </row>
    <row r="32" spans="1:28" ht="15.75" customHeight="1" x14ac:dyDescent="0.15">
      <c r="A32" s="206"/>
      <c r="B32" s="208"/>
      <c r="C32" s="73"/>
      <c r="D32" s="74"/>
      <c r="E32" s="74"/>
      <c r="F32" s="74"/>
      <c r="G32" s="74"/>
      <c r="H32" s="74"/>
      <c r="I32" s="74"/>
      <c r="J32" s="74"/>
      <c r="K32" s="74"/>
      <c r="L32" s="74"/>
      <c r="M32" s="73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5"/>
      <c r="Y32" s="184"/>
      <c r="Z32" s="208"/>
      <c r="AA32" s="206"/>
      <c r="AB32" s="6"/>
    </row>
    <row r="33" spans="1:28" ht="15.75" customHeight="1" x14ac:dyDescent="0.15">
      <c r="A33" s="207"/>
      <c r="B33" s="195"/>
      <c r="C33" s="257">
        <f>SUM(C29:C32)</f>
        <v>10</v>
      </c>
      <c r="D33" s="258"/>
      <c r="E33" s="259">
        <f>SUM(E29:E32)</f>
        <v>13</v>
      </c>
      <c r="F33" s="258"/>
      <c r="G33" s="259">
        <f t="shared" ref="G33" si="28">SUM(G29:G32)</f>
        <v>9</v>
      </c>
      <c r="H33" s="258"/>
      <c r="I33" s="259">
        <f t="shared" ref="I33" si="29">SUM(I29:I32)</f>
        <v>10</v>
      </c>
      <c r="J33" s="258"/>
      <c r="K33" s="259">
        <f t="shared" ref="K33" si="30">SUM(K29:K32)</f>
        <v>9</v>
      </c>
      <c r="L33" s="258"/>
      <c r="M33" s="260">
        <f t="shared" ref="M33" si="31">SUM(M29:M32)</f>
        <v>12</v>
      </c>
      <c r="N33" s="258"/>
      <c r="O33" s="259">
        <f t="shared" ref="O33" si="32">SUM(O29:O32)</f>
        <v>13</v>
      </c>
      <c r="P33" s="258"/>
      <c r="Q33" s="259">
        <f t="shared" ref="Q33" si="33">SUM(Q29:Q32)</f>
        <v>11</v>
      </c>
      <c r="R33" s="258"/>
      <c r="S33" s="259">
        <f t="shared" ref="S33" si="34">SUM(S29:S32)</f>
        <v>7</v>
      </c>
      <c r="T33" s="258"/>
      <c r="U33" s="259">
        <f t="shared" ref="U33" si="35">SUM(U29:U32)</f>
        <v>8</v>
      </c>
      <c r="V33" s="258"/>
      <c r="W33" s="259">
        <f>SUM(W29:W32)</f>
        <v>3</v>
      </c>
      <c r="X33" s="258"/>
      <c r="Y33" s="185"/>
      <c r="Z33" s="195"/>
      <c r="AA33" s="207"/>
      <c r="AB33" s="6"/>
    </row>
    <row r="34" spans="1:28" ht="15.75" customHeight="1" x14ac:dyDescent="0.15">
      <c r="A34" s="205" t="s">
        <v>6</v>
      </c>
      <c r="B34" s="194">
        <v>50</v>
      </c>
      <c r="C34" s="70">
        <v>2</v>
      </c>
      <c r="D34" s="71" t="s">
        <v>153</v>
      </c>
      <c r="E34" s="71">
        <v>4</v>
      </c>
      <c r="F34" s="71" t="s">
        <v>155</v>
      </c>
      <c r="G34" s="71">
        <v>4</v>
      </c>
      <c r="H34" s="71" t="s">
        <v>260</v>
      </c>
      <c r="I34" s="71">
        <v>1</v>
      </c>
      <c r="J34" s="71" t="s">
        <v>261</v>
      </c>
      <c r="K34" s="71">
        <v>4</v>
      </c>
      <c r="L34" s="71" t="s">
        <v>156</v>
      </c>
      <c r="M34" s="70">
        <v>4</v>
      </c>
      <c r="N34" s="71" t="s">
        <v>149</v>
      </c>
      <c r="O34" s="71">
        <v>2</v>
      </c>
      <c r="P34" s="71" t="s">
        <v>149</v>
      </c>
      <c r="Q34" s="71">
        <v>3</v>
      </c>
      <c r="R34" s="71" t="s">
        <v>264</v>
      </c>
      <c r="S34" s="71">
        <v>4</v>
      </c>
      <c r="T34" s="71" t="s">
        <v>157</v>
      </c>
      <c r="U34" s="71">
        <v>3</v>
      </c>
      <c r="V34" s="71" t="s">
        <v>158</v>
      </c>
      <c r="W34" s="71">
        <v>4</v>
      </c>
      <c r="X34" s="71" t="s">
        <v>158</v>
      </c>
      <c r="Y34" s="183">
        <f>SUM(C38:X38)</f>
        <v>50</v>
      </c>
      <c r="Z34" s="194">
        <v>50</v>
      </c>
      <c r="AA34" s="205" t="s">
        <v>6</v>
      </c>
      <c r="AB34" s="6"/>
    </row>
    <row r="35" spans="1:28" ht="15.75" customHeight="1" x14ac:dyDescent="0.15">
      <c r="A35" s="206"/>
      <c r="B35" s="208"/>
      <c r="C35" s="73">
        <v>3</v>
      </c>
      <c r="D35" s="74" t="s">
        <v>154</v>
      </c>
      <c r="E35" s="74"/>
      <c r="F35" s="74"/>
      <c r="G35" s="74"/>
      <c r="H35" s="74"/>
      <c r="I35" s="74">
        <v>4</v>
      </c>
      <c r="J35" s="74" t="s">
        <v>262</v>
      </c>
      <c r="K35" s="74">
        <v>3</v>
      </c>
      <c r="L35" s="74" t="s">
        <v>150</v>
      </c>
      <c r="M35" s="73"/>
      <c r="N35" s="74"/>
      <c r="O35" s="74">
        <v>3</v>
      </c>
      <c r="P35" s="74" t="s">
        <v>263</v>
      </c>
      <c r="Q35" s="74"/>
      <c r="R35" s="74"/>
      <c r="S35" s="74"/>
      <c r="T35" s="74" t="s">
        <v>265</v>
      </c>
      <c r="U35" s="74">
        <v>2</v>
      </c>
      <c r="V35" s="77" t="s">
        <v>157</v>
      </c>
      <c r="W35" s="74"/>
      <c r="X35" s="74" t="s">
        <v>265</v>
      </c>
      <c r="Y35" s="184"/>
      <c r="Z35" s="208"/>
      <c r="AA35" s="206"/>
      <c r="AB35" s="6"/>
    </row>
    <row r="36" spans="1:28" ht="15.75" customHeight="1" x14ac:dyDescent="0.15">
      <c r="A36" s="206"/>
      <c r="B36" s="208"/>
      <c r="C36" s="73"/>
      <c r="D36" s="74" t="s">
        <v>141</v>
      </c>
      <c r="E36" s="74"/>
      <c r="F36" s="74"/>
      <c r="G36" s="74"/>
      <c r="H36" s="74"/>
      <c r="I36" s="74"/>
      <c r="J36" s="74"/>
      <c r="K36" s="74"/>
      <c r="L36" s="74" t="s">
        <v>141</v>
      </c>
      <c r="M36" s="73"/>
      <c r="N36" s="74"/>
      <c r="O36" s="74"/>
      <c r="P36" s="74"/>
      <c r="Q36" s="74"/>
      <c r="R36" s="74"/>
      <c r="S36" s="74"/>
      <c r="T36" s="74"/>
      <c r="U36" s="74"/>
      <c r="V36" s="74" t="s">
        <v>265</v>
      </c>
      <c r="W36" s="74"/>
      <c r="X36" s="75"/>
      <c r="Y36" s="184"/>
      <c r="Z36" s="208"/>
      <c r="AA36" s="206"/>
      <c r="AB36" s="6"/>
    </row>
    <row r="37" spans="1:28" ht="15.75" customHeight="1" x14ac:dyDescent="0.15">
      <c r="A37" s="206"/>
      <c r="B37" s="208"/>
      <c r="C37" s="73"/>
      <c r="D37" s="74"/>
      <c r="E37" s="74"/>
      <c r="F37" s="74"/>
      <c r="G37" s="74"/>
      <c r="H37" s="74"/>
      <c r="I37" s="74"/>
      <c r="J37" s="74"/>
      <c r="K37" s="74"/>
      <c r="L37" s="74"/>
      <c r="M37" s="73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5"/>
      <c r="Y37" s="184"/>
      <c r="Z37" s="208"/>
      <c r="AA37" s="206"/>
      <c r="AB37" s="6"/>
    </row>
    <row r="38" spans="1:28" ht="15.75" customHeight="1" x14ac:dyDescent="0.15">
      <c r="A38" s="207"/>
      <c r="B38" s="195"/>
      <c r="C38" s="257">
        <f>SUM(C34:C37)</f>
        <v>5</v>
      </c>
      <c r="D38" s="258"/>
      <c r="E38" s="259">
        <f>SUM(E34:E37)</f>
        <v>4</v>
      </c>
      <c r="F38" s="258"/>
      <c r="G38" s="259">
        <f t="shared" ref="G38" si="36">SUM(G34:G37)</f>
        <v>4</v>
      </c>
      <c r="H38" s="258"/>
      <c r="I38" s="259">
        <v>5</v>
      </c>
      <c r="J38" s="258"/>
      <c r="K38" s="259">
        <f t="shared" ref="K38" si="37">SUM(K34:K37)</f>
        <v>7</v>
      </c>
      <c r="L38" s="258"/>
      <c r="M38" s="260">
        <f t="shared" ref="M38" si="38">SUM(M34:M37)</f>
        <v>4</v>
      </c>
      <c r="N38" s="258"/>
      <c r="O38" s="259">
        <f t="shared" ref="O38" si="39">SUM(O34:O37)</f>
        <v>5</v>
      </c>
      <c r="P38" s="258"/>
      <c r="Q38" s="259">
        <f t="shared" ref="Q38" si="40">SUM(Q34:Q37)</f>
        <v>3</v>
      </c>
      <c r="R38" s="258"/>
      <c r="S38" s="259">
        <f t="shared" ref="S38" si="41">SUM(S34:S37)</f>
        <v>4</v>
      </c>
      <c r="T38" s="258"/>
      <c r="U38" s="259">
        <f t="shared" ref="U38" si="42">SUM(U34:U37)</f>
        <v>5</v>
      </c>
      <c r="V38" s="258"/>
      <c r="W38" s="259">
        <f>SUM(W34:W37)</f>
        <v>4</v>
      </c>
      <c r="X38" s="258"/>
      <c r="Y38" s="185"/>
      <c r="Z38" s="195"/>
      <c r="AA38" s="207"/>
      <c r="AB38" s="6"/>
    </row>
    <row r="39" spans="1:28" ht="15.75" customHeight="1" x14ac:dyDescent="0.15">
      <c r="A39" s="214" t="s">
        <v>7</v>
      </c>
      <c r="B39" s="194">
        <v>50</v>
      </c>
      <c r="C39" s="70">
        <v>2</v>
      </c>
      <c r="D39" s="74" t="s">
        <v>1038</v>
      </c>
      <c r="E39" s="71">
        <v>2</v>
      </c>
      <c r="F39" s="71" t="s">
        <v>1039</v>
      </c>
      <c r="G39" s="79">
        <v>4</v>
      </c>
      <c r="H39" s="153" t="s">
        <v>1040</v>
      </c>
      <c r="I39" s="78">
        <v>4</v>
      </c>
      <c r="J39" s="154" t="s">
        <v>1041</v>
      </c>
      <c r="K39" s="71">
        <v>4</v>
      </c>
      <c r="L39" s="71" t="s">
        <v>1042</v>
      </c>
      <c r="M39" s="70">
        <v>2</v>
      </c>
      <c r="N39" s="71" t="s">
        <v>1043</v>
      </c>
      <c r="O39" s="71">
        <v>6</v>
      </c>
      <c r="P39" s="71" t="s">
        <v>1044</v>
      </c>
      <c r="Q39" s="71">
        <v>4</v>
      </c>
      <c r="R39" s="71" t="s">
        <v>1045</v>
      </c>
      <c r="S39" s="71">
        <v>6</v>
      </c>
      <c r="T39" s="71" t="s">
        <v>1046</v>
      </c>
      <c r="U39" s="71">
        <v>6</v>
      </c>
      <c r="V39" s="71" t="s">
        <v>1047</v>
      </c>
      <c r="W39" s="71">
        <v>2</v>
      </c>
      <c r="X39" s="71" t="s">
        <v>1047</v>
      </c>
      <c r="Y39" s="194">
        <f>SUM(C43:X43)</f>
        <v>50</v>
      </c>
      <c r="Z39" s="194">
        <v>50</v>
      </c>
      <c r="AA39" s="205" t="s">
        <v>7</v>
      </c>
      <c r="AB39" s="6"/>
    </row>
    <row r="40" spans="1:28" ht="15.75" customHeight="1" x14ac:dyDescent="0.15">
      <c r="A40" s="214"/>
      <c r="B40" s="208"/>
      <c r="C40" s="73">
        <v>4</v>
      </c>
      <c r="D40" s="74" t="s">
        <v>1048</v>
      </c>
      <c r="E40" s="74"/>
      <c r="F40" s="74"/>
      <c r="G40" s="74"/>
      <c r="H40" s="74"/>
      <c r="I40" s="74"/>
      <c r="J40" s="77"/>
      <c r="K40" s="74"/>
      <c r="L40" s="74"/>
      <c r="M40" s="73">
        <v>2</v>
      </c>
      <c r="N40" s="74" t="s">
        <v>1049</v>
      </c>
      <c r="O40" s="74"/>
      <c r="P40" s="74"/>
      <c r="Q40" s="74"/>
      <c r="R40" s="74"/>
      <c r="S40" s="74"/>
      <c r="T40" s="78"/>
      <c r="U40" s="74"/>
      <c r="V40" s="74"/>
      <c r="W40" s="74"/>
      <c r="X40" s="75"/>
      <c r="Y40" s="208"/>
      <c r="Z40" s="208"/>
      <c r="AA40" s="206"/>
      <c r="AB40" s="6"/>
    </row>
    <row r="41" spans="1:28" ht="15.75" customHeight="1" x14ac:dyDescent="0.15">
      <c r="A41" s="214"/>
      <c r="B41" s="208"/>
      <c r="C41" s="73"/>
      <c r="D41" s="74"/>
      <c r="E41" s="74"/>
      <c r="F41" s="74"/>
      <c r="G41" s="74"/>
      <c r="H41" s="74"/>
      <c r="I41" s="74"/>
      <c r="J41" s="74"/>
      <c r="K41" s="74"/>
      <c r="L41" s="74"/>
      <c r="M41" s="73">
        <v>2</v>
      </c>
      <c r="N41" s="74" t="s">
        <v>1050</v>
      </c>
      <c r="O41" s="74"/>
      <c r="P41" s="74"/>
      <c r="Q41" s="74"/>
      <c r="R41" s="74"/>
      <c r="S41" s="74"/>
      <c r="T41" s="74"/>
      <c r="U41" s="74"/>
      <c r="V41" s="74"/>
      <c r="W41" s="74"/>
      <c r="X41" s="75"/>
      <c r="Y41" s="208"/>
      <c r="Z41" s="208"/>
      <c r="AA41" s="206"/>
      <c r="AB41" s="6"/>
    </row>
    <row r="42" spans="1:28" ht="15.75" customHeight="1" x14ac:dyDescent="0.15">
      <c r="A42" s="214"/>
      <c r="B42" s="208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3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5"/>
      <c r="Y42" s="208"/>
      <c r="Z42" s="208"/>
      <c r="AA42" s="206"/>
      <c r="AB42" s="6"/>
    </row>
    <row r="43" spans="1:28" ht="15.75" customHeight="1" x14ac:dyDescent="0.15">
      <c r="A43" s="214"/>
      <c r="B43" s="195"/>
      <c r="C43" s="257">
        <f>SUM(C39:C42)</f>
        <v>6</v>
      </c>
      <c r="D43" s="258"/>
      <c r="E43" s="259">
        <f>SUM(E39:E42)</f>
        <v>2</v>
      </c>
      <c r="F43" s="258"/>
      <c r="G43" s="259">
        <f>SUM(G39:G42)</f>
        <v>4</v>
      </c>
      <c r="H43" s="258"/>
      <c r="I43" s="259">
        <f>SUM(I39:I42)</f>
        <v>4</v>
      </c>
      <c r="J43" s="258"/>
      <c r="K43" s="259">
        <f>SUM(K39:K42)</f>
        <v>4</v>
      </c>
      <c r="L43" s="258"/>
      <c r="M43" s="260">
        <f>SUM(M39:M42)</f>
        <v>6</v>
      </c>
      <c r="N43" s="258"/>
      <c r="O43" s="259">
        <f>SUM(O39:O42)</f>
        <v>6</v>
      </c>
      <c r="P43" s="258"/>
      <c r="Q43" s="259">
        <f>SUM(Q39:Q42)</f>
        <v>4</v>
      </c>
      <c r="R43" s="258"/>
      <c r="S43" s="259">
        <f>SUM(S39:S42)</f>
        <v>6</v>
      </c>
      <c r="T43" s="258"/>
      <c r="U43" s="259">
        <f>SUM(U39:U42)</f>
        <v>6</v>
      </c>
      <c r="V43" s="258"/>
      <c r="W43" s="259">
        <f>SUM(W39:W42)</f>
        <v>2</v>
      </c>
      <c r="X43" s="258"/>
      <c r="Y43" s="195"/>
      <c r="Z43" s="195"/>
      <c r="AA43" s="207"/>
      <c r="AB43" s="6"/>
    </row>
    <row r="44" spans="1:28" ht="15.75" customHeight="1" x14ac:dyDescent="0.15">
      <c r="A44" s="214" t="s">
        <v>37</v>
      </c>
      <c r="B44" s="194">
        <v>55</v>
      </c>
      <c r="C44" s="70">
        <v>4</v>
      </c>
      <c r="D44" s="71" t="s">
        <v>568</v>
      </c>
      <c r="E44" s="70">
        <v>6</v>
      </c>
      <c r="F44" s="71" t="s">
        <v>116</v>
      </c>
      <c r="G44" s="71">
        <v>4</v>
      </c>
      <c r="H44" s="71" t="s">
        <v>117</v>
      </c>
      <c r="I44" s="71">
        <v>5</v>
      </c>
      <c r="J44" s="71" t="s">
        <v>117</v>
      </c>
      <c r="K44" s="71">
        <v>8</v>
      </c>
      <c r="L44" s="71" t="s">
        <v>118</v>
      </c>
      <c r="M44" s="70">
        <v>6</v>
      </c>
      <c r="N44" s="71" t="s">
        <v>118</v>
      </c>
      <c r="O44" s="73">
        <v>8</v>
      </c>
      <c r="P44" s="74" t="s">
        <v>638</v>
      </c>
      <c r="Q44" s="71">
        <v>2</v>
      </c>
      <c r="R44" s="74" t="s">
        <v>119</v>
      </c>
      <c r="S44" s="71">
        <v>3</v>
      </c>
      <c r="T44" s="74" t="s">
        <v>119</v>
      </c>
      <c r="U44" s="71">
        <v>2</v>
      </c>
      <c r="V44" s="71" t="s">
        <v>120</v>
      </c>
      <c r="W44" s="71">
        <v>3</v>
      </c>
      <c r="X44" s="72" t="s">
        <v>570</v>
      </c>
      <c r="Y44" s="194">
        <f>SUM(C48:X48)</f>
        <v>55</v>
      </c>
      <c r="Z44" s="194">
        <v>55</v>
      </c>
      <c r="AA44" s="205" t="s">
        <v>37</v>
      </c>
      <c r="AB44" s="6"/>
    </row>
    <row r="45" spans="1:28" ht="15.75" customHeight="1" x14ac:dyDescent="0.15">
      <c r="A45" s="214"/>
      <c r="B45" s="208"/>
      <c r="C45" s="73"/>
      <c r="D45" s="74"/>
      <c r="E45" s="74"/>
      <c r="F45" s="74"/>
      <c r="G45" s="74"/>
      <c r="H45" s="74"/>
      <c r="I45" s="74"/>
      <c r="J45" s="74"/>
      <c r="K45" s="74"/>
      <c r="L45" s="74"/>
      <c r="M45" s="73">
        <v>2</v>
      </c>
      <c r="N45" s="74" t="s">
        <v>638</v>
      </c>
      <c r="O45" s="74"/>
      <c r="P45" s="74"/>
      <c r="Q45" s="74"/>
      <c r="R45" s="74"/>
      <c r="S45" s="74"/>
      <c r="T45" s="74"/>
      <c r="U45" s="74">
        <v>2</v>
      </c>
      <c r="V45" s="74" t="s">
        <v>569</v>
      </c>
      <c r="W45" s="74"/>
      <c r="X45" s="75"/>
      <c r="Y45" s="208"/>
      <c r="Z45" s="208"/>
      <c r="AA45" s="206"/>
      <c r="AB45" s="6"/>
    </row>
    <row r="46" spans="1:28" ht="15.75" customHeight="1" x14ac:dyDescent="0.15">
      <c r="A46" s="214"/>
      <c r="B46" s="208"/>
      <c r="C46" s="73"/>
      <c r="D46" s="74"/>
      <c r="E46" s="74"/>
      <c r="F46" s="74"/>
      <c r="G46" s="74"/>
      <c r="H46" s="74"/>
      <c r="I46" s="74"/>
      <c r="J46" s="74"/>
      <c r="K46" s="74"/>
      <c r="L46" s="74"/>
      <c r="M46" s="73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5"/>
      <c r="Y46" s="208"/>
      <c r="Z46" s="208"/>
      <c r="AA46" s="206"/>
      <c r="AB46" s="6"/>
    </row>
    <row r="47" spans="1:28" ht="15.75" customHeight="1" x14ac:dyDescent="0.15">
      <c r="A47" s="214"/>
      <c r="B47" s="208"/>
      <c r="C47" s="73"/>
      <c r="D47" s="74"/>
      <c r="E47" s="74"/>
      <c r="F47" s="74"/>
      <c r="G47" s="74"/>
      <c r="H47" s="74"/>
      <c r="I47" s="74"/>
      <c r="J47" s="74"/>
      <c r="K47" s="74"/>
      <c r="L47" s="74"/>
      <c r="M47" s="73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5"/>
      <c r="Y47" s="208"/>
      <c r="Z47" s="208"/>
      <c r="AA47" s="206"/>
      <c r="AB47" s="6"/>
    </row>
    <row r="48" spans="1:28" ht="15.75" customHeight="1" x14ac:dyDescent="0.15">
      <c r="A48" s="214"/>
      <c r="B48" s="195"/>
      <c r="C48" s="257">
        <f>SUM(C44:C47)</f>
        <v>4</v>
      </c>
      <c r="D48" s="258"/>
      <c r="E48" s="259">
        <f>SUM(E44:E47)</f>
        <v>6</v>
      </c>
      <c r="F48" s="258"/>
      <c r="G48" s="259">
        <f>SUM(G44:G47)</f>
        <v>4</v>
      </c>
      <c r="H48" s="258"/>
      <c r="I48" s="259">
        <f>SUM(I44:I47)</f>
        <v>5</v>
      </c>
      <c r="J48" s="258"/>
      <c r="K48" s="259">
        <f>SUM(K44:K47)</f>
        <v>8</v>
      </c>
      <c r="L48" s="258"/>
      <c r="M48" s="260">
        <f>SUM(M44:M47)</f>
        <v>8</v>
      </c>
      <c r="N48" s="258"/>
      <c r="O48" s="259">
        <f>SUM(O44:O47)</f>
        <v>8</v>
      </c>
      <c r="P48" s="258"/>
      <c r="Q48" s="259">
        <f>SUM(Q44:Q47)</f>
        <v>2</v>
      </c>
      <c r="R48" s="258"/>
      <c r="S48" s="259">
        <f>SUM(S44:S47)</f>
        <v>3</v>
      </c>
      <c r="T48" s="258"/>
      <c r="U48" s="259">
        <f>SUM(U44:U47)</f>
        <v>4</v>
      </c>
      <c r="V48" s="258"/>
      <c r="W48" s="259">
        <f>SUM(W44:W47)</f>
        <v>3</v>
      </c>
      <c r="X48" s="258"/>
      <c r="Y48" s="195"/>
      <c r="Z48" s="195"/>
      <c r="AA48" s="207"/>
      <c r="AB48" s="6"/>
    </row>
    <row r="49" spans="1:28" ht="15.75" customHeight="1" x14ac:dyDescent="0.15">
      <c r="A49" s="205" t="s">
        <v>8</v>
      </c>
      <c r="B49" s="194">
        <v>90</v>
      </c>
      <c r="C49" s="70">
        <v>3</v>
      </c>
      <c r="D49" s="71" t="s">
        <v>217</v>
      </c>
      <c r="E49" s="71">
        <v>2</v>
      </c>
      <c r="F49" s="71" t="s">
        <v>244</v>
      </c>
      <c r="G49" s="71">
        <v>3</v>
      </c>
      <c r="H49" s="71" t="s">
        <v>245</v>
      </c>
      <c r="I49" s="71">
        <v>8</v>
      </c>
      <c r="J49" s="71" t="s">
        <v>636</v>
      </c>
      <c r="K49" s="71">
        <v>5</v>
      </c>
      <c r="L49" s="71" t="s">
        <v>636</v>
      </c>
      <c r="M49" s="70">
        <v>4</v>
      </c>
      <c r="N49" s="71" t="s">
        <v>246</v>
      </c>
      <c r="O49" s="71">
        <v>8</v>
      </c>
      <c r="P49" s="71" t="s">
        <v>247</v>
      </c>
      <c r="Q49" s="71">
        <v>4</v>
      </c>
      <c r="R49" s="71" t="s">
        <v>248</v>
      </c>
      <c r="S49" s="71">
        <v>4</v>
      </c>
      <c r="T49" s="71" t="s">
        <v>571</v>
      </c>
      <c r="U49" s="71">
        <v>4</v>
      </c>
      <c r="V49" s="71" t="s">
        <v>249</v>
      </c>
      <c r="W49" s="71">
        <v>4</v>
      </c>
      <c r="X49" s="72" t="s">
        <v>249</v>
      </c>
      <c r="Y49" s="183">
        <f>SUM(C53:X53)</f>
        <v>82</v>
      </c>
      <c r="Z49" s="194">
        <v>90</v>
      </c>
      <c r="AA49" s="205" t="s">
        <v>8</v>
      </c>
      <c r="AB49" s="6"/>
    </row>
    <row r="50" spans="1:28" ht="15.75" customHeight="1" x14ac:dyDescent="0.15">
      <c r="A50" s="206"/>
      <c r="B50" s="208"/>
      <c r="C50" s="73">
        <v>2</v>
      </c>
      <c r="D50" s="74" t="s">
        <v>244</v>
      </c>
      <c r="E50" s="74">
        <v>4</v>
      </c>
      <c r="F50" s="74" t="s">
        <v>229</v>
      </c>
      <c r="G50" s="74">
        <v>3</v>
      </c>
      <c r="H50" s="74" t="s">
        <v>637</v>
      </c>
      <c r="I50" s="74"/>
      <c r="J50" s="74"/>
      <c r="K50" s="74">
        <v>3</v>
      </c>
      <c r="L50" s="74" t="s">
        <v>252</v>
      </c>
      <c r="M50" s="73">
        <v>3</v>
      </c>
      <c r="N50" s="74" t="s">
        <v>253</v>
      </c>
      <c r="O50" s="74">
        <v>2</v>
      </c>
      <c r="P50" s="74" t="s">
        <v>248</v>
      </c>
      <c r="Q50" s="74">
        <v>6</v>
      </c>
      <c r="R50" s="74" t="s">
        <v>233</v>
      </c>
      <c r="S50" s="74">
        <v>2</v>
      </c>
      <c r="T50" s="74" t="s">
        <v>254</v>
      </c>
      <c r="U50" s="74">
        <v>4</v>
      </c>
      <c r="V50" s="74" t="s">
        <v>255</v>
      </c>
      <c r="W50" s="74">
        <v>2</v>
      </c>
      <c r="X50" s="75" t="s">
        <v>254</v>
      </c>
      <c r="Y50" s="184"/>
      <c r="Z50" s="208"/>
      <c r="AA50" s="206"/>
      <c r="AB50" s="6"/>
    </row>
    <row r="51" spans="1:28" ht="15.75" customHeight="1" x14ac:dyDescent="0.15">
      <c r="A51" s="206"/>
      <c r="B51" s="208"/>
      <c r="C51" s="73"/>
      <c r="D51" s="74"/>
      <c r="E51" s="74"/>
      <c r="F51" s="74"/>
      <c r="G51" s="74"/>
      <c r="H51" s="74"/>
      <c r="I51" s="74"/>
      <c r="J51" s="74"/>
      <c r="K51" s="74"/>
      <c r="L51" s="74"/>
      <c r="M51" s="73">
        <v>2</v>
      </c>
      <c r="N51" s="74" t="s">
        <v>248</v>
      </c>
      <c r="O51" s="74"/>
      <c r="P51" s="74"/>
      <c r="Q51" s="74"/>
      <c r="R51" s="74"/>
      <c r="S51" s="74"/>
      <c r="T51" s="74"/>
      <c r="U51" s="74"/>
      <c r="V51" s="74"/>
      <c r="W51" s="74"/>
      <c r="X51" s="75"/>
      <c r="Y51" s="184"/>
      <c r="Z51" s="208"/>
      <c r="AA51" s="206"/>
      <c r="AB51" s="6"/>
    </row>
    <row r="52" spans="1:28" ht="15.75" customHeight="1" x14ac:dyDescent="0.15">
      <c r="A52" s="206"/>
      <c r="B52" s="208"/>
      <c r="C52" s="73"/>
      <c r="D52" s="74"/>
      <c r="E52" s="74"/>
      <c r="F52" s="74"/>
      <c r="G52" s="74"/>
      <c r="H52" s="74"/>
      <c r="I52" s="74"/>
      <c r="J52" s="74"/>
      <c r="K52" s="74"/>
      <c r="L52" s="74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5"/>
      <c r="Y52" s="184"/>
      <c r="Z52" s="208"/>
      <c r="AA52" s="206"/>
      <c r="AB52" s="6"/>
    </row>
    <row r="53" spans="1:28" ht="15.75" customHeight="1" x14ac:dyDescent="0.15">
      <c r="A53" s="207"/>
      <c r="B53" s="208"/>
      <c r="C53" s="257">
        <f>SUM(C49:C52)</f>
        <v>5</v>
      </c>
      <c r="D53" s="258"/>
      <c r="E53" s="259">
        <f>SUM(E49:E52)</f>
        <v>6</v>
      </c>
      <c r="F53" s="258"/>
      <c r="G53" s="259">
        <f t="shared" ref="G53" si="43">SUM(G49:G52)</f>
        <v>6</v>
      </c>
      <c r="H53" s="258"/>
      <c r="I53" s="259">
        <f t="shared" ref="I53" si="44">SUM(I49:I52)</f>
        <v>8</v>
      </c>
      <c r="J53" s="258"/>
      <c r="K53" s="259">
        <f t="shared" ref="K53" si="45">SUM(K49:K52)</f>
        <v>8</v>
      </c>
      <c r="L53" s="258"/>
      <c r="M53" s="260">
        <f t="shared" ref="M53" si="46">SUM(M49:M52)</f>
        <v>9</v>
      </c>
      <c r="N53" s="258"/>
      <c r="O53" s="259">
        <f t="shared" ref="O53" si="47">SUM(O49:O52)</f>
        <v>10</v>
      </c>
      <c r="P53" s="258"/>
      <c r="Q53" s="259">
        <f t="shared" ref="Q53" si="48">SUM(Q49:Q52)</f>
        <v>10</v>
      </c>
      <c r="R53" s="258"/>
      <c r="S53" s="259">
        <f t="shared" ref="S53" si="49">SUM(S49:S52)</f>
        <v>6</v>
      </c>
      <c r="T53" s="258"/>
      <c r="U53" s="259">
        <f t="shared" ref="U53" si="50">SUM(U49:U52)</f>
        <v>8</v>
      </c>
      <c r="V53" s="258"/>
      <c r="W53" s="259">
        <f>SUM(W49:W52)</f>
        <v>6</v>
      </c>
      <c r="X53" s="258"/>
      <c r="Y53" s="185"/>
      <c r="Z53" s="208"/>
      <c r="AA53" s="207"/>
      <c r="AB53" s="6"/>
    </row>
    <row r="54" spans="1:28" ht="15.75" customHeight="1" x14ac:dyDescent="0.15">
      <c r="A54" s="211" t="s">
        <v>26</v>
      </c>
      <c r="B54" s="208"/>
      <c r="C54" s="70"/>
      <c r="D54" s="71"/>
      <c r="E54" s="71"/>
      <c r="F54" s="71"/>
      <c r="G54" s="71"/>
      <c r="H54" s="71"/>
      <c r="I54" s="71">
        <v>4</v>
      </c>
      <c r="J54" s="71" t="s">
        <v>259</v>
      </c>
      <c r="K54" s="71"/>
      <c r="L54" s="71"/>
      <c r="M54" s="70"/>
      <c r="N54" s="71"/>
      <c r="O54" s="71"/>
      <c r="P54" s="71"/>
      <c r="Q54" s="71">
        <v>4</v>
      </c>
      <c r="R54" s="71" t="s">
        <v>259</v>
      </c>
      <c r="S54" s="71"/>
      <c r="T54" s="71"/>
      <c r="U54" s="71"/>
      <c r="V54" s="71"/>
      <c r="W54" s="71"/>
      <c r="X54" s="72"/>
      <c r="Y54" s="183">
        <f>SUM(C56:X56)</f>
        <v>8</v>
      </c>
      <c r="Z54" s="208"/>
      <c r="AA54" s="211" t="s">
        <v>26</v>
      </c>
      <c r="AB54" s="6"/>
    </row>
    <row r="55" spans="1:28" ht="15.75" customHeight="1" x14ac:dyDescent="0.15">
      <c r="A55" s="212"/>
      <c r="B55" s="208"/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3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5"/>
      <c r="Y55" s="184"/>
      <c r="Z55" s="208"/>
      <c r="AA55" s="212"/>
      <c r="AB55" s="6"/>
    </row>
    <row r="56" spans="1:28" ht="15.75" customHeight="1" x14ac:dyDescent="0.15">
      <c r="A56" s="213"/>
      <c r="B56" s="195"/>
      <c r="C56" s="257">
        <f>SUM(C54:C55)</f>
        <v>0</v>
      </c>
      <c r="D56" s="258"/>
      <c r="E56" s="259">
        <f>SUM(E54:E55)</f>
        <v>0</v>
      </c>
      <c r="F56" s="258"/>
      <c r="G56" s="259">
        <f t="shared" ref="G56" si="51">SUM(G54:G55)</f>
        <v>0</v>
      </c>
      <c r="H56" s="258"/>
      <c r="I56" s="259">
        <f t="shared" ref="I56" si="52">SUM(I54:I55)</f>
        <v>4</v>
      </c>
      <c r="J56" s="258"/>
      <c r="K56" s="259">
        <f t="shared" ref="K56" si="53">SUM(K54:K55)</f>
        <v>0</v>
      </c>
      <c r="L56" s="258"/>
      <c r="M56" s="260">
        <f t="shared" ref="M56" si="54">SUM(M54:M55)</f>
        <v>0</v>
      </c>
      <c r="N56" s="258"/>
      <c r="O56" s="259">
        <f t="shared" ref="O56" si="55">SUM(O54:O55)</f>
        <v>0</v>
      </c>
      <c r="P56" s="258"/>
      <c r="Q56" s="259">
        <f t="shared" ref="Q56" si="56">SUM(Q54:Q55)</f>
        <v>4</v>
      </c>
      <c r="R56" s="258"/>
      <c r="S56" s="259">
        <f t="shared" ref="S56" si="57">SUM(S54:S55)</f>
        <v>0</v>
      </c>
      <c r="T56" s="258"/>
      <c r="U56" s="259">
        <f t="shared" ref="U56" si="58">SUM(U54:U55)</f>
        <v>0</v>
      </c>
      <c r="V56" s="258"/>
      <c r="W56" s="259">
        <f>SUM(W54:W55)</f>
        <v>0</v>
      </c>
      <c r="X56" s="258"/>
      <c r="Y56" s="185"/>
      <c r="Z56" s="195"/>
      <c r="AA56" s="213"/>
      <c r="AB56" s="6"/>
    </row>
    <row r="57" spans="1:28" ht="15.75" customHeight="1" x14ac:dyDescent="0.15">
      <c r="A57" s="215" t="s">
        <v>44</v>
      </c>
      <c r="B57" s="194">
        <v>35</v>
      </c>
      <c r="C57" s="70">
        <v>1</v>
      </c>
      <c r="D57" s="71" t="s">
        <v>845</v>
      </c>
      <c r="E57" s="71">
        <v>1</v>
      </c>
      <c r="F57" s="71" t="s">
        <v>847</v>
      </c>
      <c r="G57" s="71">
        <v>1</v>
      </c>
      <c r="H57" s="163" t="s">
        <v>214</v>
      </c>
      <c r="I57" s="163">
        <v>1</v>
      </c>
      <c r="J57" s="71" t="s">
        <v>851</v>
      </c>
      <c r="K57" s="71">
        <v>1</v>
      </c>
      <c r="L57" s="71" t="s">
        <v>853</v>
      </c>
      <c r="M57" s="70">
        <v>1</v>
      </c>
      <c r="N57" s="163" t="s">
        <v>631</v>
      </c>
      <c r="O57" s="163">
        <v>1</v>
      </c>
      <c r="P57" s="163" t="s">
        <v>857</v>
      </c>
      <c r="Q57" s="163">
        <v>1</v>
      </c>
      <c r="R57" s="163" t="s">
        <v>860</v>
      </c>
      <c r="S57" s="71">
        <v>1</v>
      </c>
      <c r="T57" s="71" t="s">
        <v>656</v>
      </c>
      <c r="U57" s="71">
        <v>1</v>
      </c>
      <c r="V57" s="71" t="s">
        <v>864</v>
      </c>
      <c r="W57" s="71">
        <v>1</v>
      </c>
      <c r="X57" s="75" t="s">
        <v>212</v>
      </c>
      <c r="Y57" s="183">
        <f>SUM(C61:X61)</f>
        <v>35</v>
      </c>
      <c r="Z57" s="194">
        <v>35</v>
      </c>
      <c r="AA57" s="205" t="s">
        <v>9</v>
      </c>
      <c r="AB57" s="6"/>
    </row>
    <row r="58" spans="1:28" ht="15.75" customHeight="1" x14ac:dyDescent="0.15">
      <c r="A58" s="206"/>
      <c r="B58" s="208"/>
      <c r="C58" s="73">
        <v>1</v>
      </c>
      <c r="D58" s="74" t="s">
        <v>213</v>
      </c>
      <c r="E58" s="74">
        <v>1</v>
      </c>
      <c r="F58" s="74" t="s">
        <v>848</v>
      </c>
      <c r="G58" s="74">
        <v>1</v>
      </c>
      <c r="H58" s="164" t="s">
        <v>849</v>
      </c>
      <c r="I58" s="164">
        <v>1</v>
      </c>
      <c r="J58" s="136" t="s">
        <v>852</v>
      </c>
      <c r="K58" s="74">
        <v>1</v>
      </c>
      <c r="L58" s="74" t="s">
        <v>854</v>
      </c>
      <c r="M58" s="73">
        <v>1</v>
      </c>
      <c r="N58" s="164" t="s">
        <v>856</v>
      </c>
      <c r="O58" s="164">
        <v>1</v>
      </c>
      <c r="P58" s="164" t="s">
        <v>858</v>
      </c>
      <c r="Q58" s="164">
        <v>1</v>
      </c>
      <c r="R58" s="164" t="s">
        <v>861</v>
      </c>
      <c r="S58" s="74">
        <v>1</v>
      </c>
      <c r="T58" s="74" t="s">
        <v>862</v>
      </c>
      <c r="U58" s="74">
        <v>1</v>
      </c>
      <c r="V58" s="74" t="s">
        <v>865</v>
      </c>
      <c r="W58" s="74">
        <v>1</v>
      </c>
      <c r="X58" s="75" t="s">
        <v>867</v>
      </c>
      <c r="Y58" s="184"/>
      <c r="Z58" s="208"/>
      <c r="AA58" s="206"/>
      <c r="AB58" s="6"/>
    </row>
    <row r="59" spans="1:28" ht="15.75" customHeight="1" x14ac:dyDescent="0.15">
      <c r="A59" s="206"/>
      <c r="B59" s="208"/>
      <c r="C59" s="73">
        <v>1</v>
      </c>
      <c r="D59" s="74" t="s">
        <v>846</v>
      </c>
      <c r="E59" s="74">
        <v>1</v>
      </c>
      <c r="F59" s="74" t="s">
        <v>868</v>
      </c>
      <c r="G59" s="74">
        <v>1</v>
      </c>
      <c r="H59" s="164" t="s">
        <v>850</v>
      </c>
      <c r="I59" s="164"/>
      <c r="J59" s="74"/>
      <c r="K59" s="74">
        <v>1</v>
      </c>
      <c r="L59" s="74" t="s">
        <v>855</v>
      </c>
      <c r="M59" s="73">
        <v>1</v>
      </c>
      <c r="N59" s="74" t="s">
        <v>215</v>
      </c>
      <c r="O59" s="74">
        <v>1</v>
      </c>
      <c r="P59" s="77" t="s">
        <v>859</v>
      </c>
      <c r="Q59" s="74">
        <v>1</v>
      </c>
      <c r="R59" s="74" t="s">
        <v>657</v>
      </c>
      <c r="S59" s="74">
        <v>1</v>
      </c>
      <c r="T59" s="74" t="s">
        <v>863</v>
      </c>
      <c r="U59" s="164">
        <v>1</v>
      </c>
      <c r="V59" s="164" t="s">
        <v>866</v>
      </c>
      <c r="W59" s="164"/>
      <c r="X59" s="175"/>
      <c r="Y59" s="184"/>
      <c r="Z59" s="208"/>
      <c r="AA59" s="206"/>
      <c r="AB59" s="6"/>
    </row>
    <row r="60" spans="1:28" ht="15.75" customHeight="1" x14ac:dyDescent="0.15">
      <c r="A60" s="206"/>
      <c r="B60" s="208"/>
      <c r="C60" s="73"/>
      <c r="D60" s="74"/>
      <c r="E60" s="74"/>
      <c r="F60" s="74"/>
      <c r="G60" s="74">
        <v>1</v>
      </c>
      <c r="H60" s="74" t="s">
        <v>869</v>
      </c>
      <c r="I60" s="74"/>
      <c r="J60" s="74"/>
      <c r="K60" s="74"/>
      <c r="L60" s="74"/>
      <c r="M60" s="73">
        <v>1</v>
      </c>
      <c r="N60" s="74" t="s">
        <v>870</v>
      </c>
      <c r="O60" s="74">
        <v>1</v>
      </c>
      <c r="P60" s="74" t="s">
        <v>871</v>
      </c>
      <c r="Q60" s="74"/>
      <c r="R60" s="74"/>
      <c r="S60" s="74"/>
      <c r="T60" s="74"/>
      <c r="U60" s="164">
        <v>1</v>
      </c>
      <c r="V60" s="164" t="s">
        <v>872</v>
      </c>
      <c r="W60" s="164"/>
      <c r="X60" s="175"/>
      <c r="Y60" s="184"/>
      <c r="Z60" s="208"/>
      <c r="AA60" s="206"/>
      <c r="AB60" s="6"/>
    </row>
    <row r="61" spans="1:28" ht="15.75" customHeight="1" x14ac:dyDescent="0.15">
      <c r="A61" s="207"/>
      <c r="B61" s="195"/>
      <c r="C61" s="257">
        <f>SUM(C57:C60)</f>
        <v>3</v>
      </c>
      <c r="D61" s="258"/>
      <c r="E61" s="259">
        <f>SUM(E57:E60)</f>
        <v>3</v>
      </c>
      <c r="F61" s="258"/>
      <c r="G61" s="259">
        <f t="shared" ref="G61" si="59">SUM(G57:G60)</f>
        <v>4</v>
      </c>
      <c r="H61" s="258"/>
      <c r="I61" s="259">
        <f t="shared" ref="I61" si="60">SUM(I57:I60)</f>
        <v>2</v>
      </c>
      <c r="J61" s="258"/>
      <c r="K61" s="259">
        <f t="shared" ref="K61" si="61">SUM(K57:K60)</f>
        <v>3</v>
      </c>
      <c r="L61" s="258"/>
      <c r="M61" s="260">
        <f t="shared" ref="M61" si="62">SUM(M57:M60)</f>
        <v>4</v>
      </c>
      <c r="N61" s="258"/>
      <c r="O61" s="259">
        <f t="shared" ref="O61" si="63">SUM(O57:O60)</f>
        <v>4</v>
      </c>
      <c r="P61" s="258"/>
      <c r="Q61" s="259">
        <f t="shared" ref="Q61" si="64">SUM(Q57:Q60)</f>
        <v>3</v>
      </c>
      <c r="R61" s="258"/>
      <c r="S61" s="259">
        <f t="shared" ref="S61" si="65">SUM(S57:S60)</f>
        <v>3</v>
      </c>
      <c r="T61" s="258"/>
      <c r="U61" s="261">
        <f t="shared" ref="U61" si="66">SUM(U57:U60)</f>
        <v>4</v>
      </c>
      <c r="V61" s="262"/>
      <c r="W61" s="261">
        <f>SUM(W57:W60)</f>
        <v>2</v>
      </c>
      <c r="X61" s="262"/>
      <c r="Y61" s="185"/>
      <c r="Z61" s="195"/>
      <c r="AA61" s="207"/>
      <c r="AB61" s="6"/>
    </row>
    <row r="62" spans="1:28" ht="15.75" customHeight="1" x14ac:dyDescent="0.15">
      <c r="A62" s="211" t="s">
        <v>50</v>
      </c>
      <c r="B62" s="194">
        <v>70</v>
      </c>
      <c r="C62" s="76">
        <v>8</v>
      </c>
      <c r="D62" s="77" t="s">
        <v>311</v>
      </c>
      <c r="E62" s="77">
        <v>8</v>
      </c>
      <c r="F62" s="77" t="s">
        <v>1206</v>
      </c>
      <c r="G62" s="77">
        <v>8</v>
      </c>
      <c r="H62" s="77" t="s">
        <v>1207</v>
      </c>
      <c r="I62" s="77">
        <v>2</v>
      </c>
      <c r="J62" s="77" t="s">
        <v>1208</v>
      </c>
      <c r="K62" s="77">
        <v>8</v>
      </c>
      <c r="L62" s="77" t="s">
        <v>1209</v>
      </c>
      <c r="M62" s="76">
        <v>8</v>
      </c>
      <c r="N62" s="77" t="s">
        <v>1210</v>
      </c>
      <c r="O62" s="77">
        <v>8</v>
      </c>
      <c r="P62" s="77" t="s">
        <v>1211</v>
      </c>
      <c r="Q62" s="77">
        <v>2</v>
      </c>
      <c r="R62" s="77" t="s">
        <v>1212</v>
      </c>
      <c r="S62" s="77">
        <v>8</v>
      </c>
      <c r="T62" s="77" t="s">
        <v>312</v>
      </c>
      <c r="U62" s="176">
        <v>8</v>
      </c>
      <c r="V62" s="176" t="s">
        <v>313</v>
      </c>
      <c r="W62" s="176">
        <v>2</v>
      </c>
      <c r="X62" s="177" t="s">
        <v>1213</v>
      </c>
      <c r="Y62" s="194">
        <f>SUM(C65:X65)</f>
        <v>70</v>
      </c>
      <c r="Z62" s="194">
        <v>70</v>
      </c>
      <c r="AA62" s="211" t="s">
        <v>50</v>
      </c>
      <c r="AB62" s="6"/>
    </row>
    <row r="63" spans="1:28" ht="15.75" customHeight="1" x14ac:dyDescent="0.15">
      <c r="A63" s="212"/>
      <c r="B63" s="208"/>
      <c r="C63" s="73"/>
      <c r="D63" s="74"/>
      <c r="E63" s="74"/>
      <c r="F63" s="74"/>
      <c r="G63" s="74"/>
      <c r="H63" s="74"/>
      <c r="I63" s="74"/>
      <c r="J63" s="74"/>
      <c r="K63" s="74"/>
      <c r="L63" s="74"/>
      <c r="M63" s="73"/>
      <c r="N63" s="74"/>
      <c r="O63" s="74"/>
      <c r="P63" s="74"/>
      <c r="Q63" s="74"/>
      <c r="R63" s="74"/>
      <c r="S63" s="74"/>
      <c r="T63" s="74"/>
      <c r="U63" s="164"/>
      <c r="V63" s="164"/>
      <c r="W63" s="164"/>
      <c r="X63" s="175"/>
      <c r="Y63" s="208"/>
      <c r="Z63" s="208"/>
      <c r="AA63" s="212"/>
      <c r="AB63" s="6"/>
    </row>
    <row r="64" spans="1:28" ht="15.75" customHeight="1" x14ac:dyDescent="0.15">
      <c r="A64" s="212"/>
      <c r="B64" s="208"/>
      <c r="C64" s="73"/>
      <c r="D64" s="74"/>
      <c r="E64" s="74"/>
      <c r="F64" s="74"/>
      <c r="G64" s="74"/>
      <c r="H64" s="74"/>
      <c r="I64" s="74"/>
      <c r="J64" s="74"/>
      <c r="K64" s="74"/>
      <c r="L64" s="74"/>
      <c r="M64" s="73"/>
      <c r="N64" s="74"/>
      <c r="O64" s="74"/>
      <c r="P64" s="74"/>
      <c r="Q64" s="74"/>
      <c r="R64" s="74"/>
      <c r="S64" s="74"/>
      <c r="T64" s="74"/>
      <c r="U64" s="164"/>
      <c r="V64" s="164"/>
      <c r="W64" s="164"/>
      <c r="X64" s="175"/>
      <c r="Y64" s="208"/>
      <c r="Z64" s="208"/>
      <c r="AA64" s="212"/>
      <c r="AB64" s="6"/>
    </row>
    <row r="65" spans="1:28" ht="15.75" customHeight="1" x14ac:dyDescent="0.15">
      <c r="A65" s="213"/>
      <c r="B65" s="195"/>
      <c r="C65" s="257">
        <f>SUM(C62:C64)</f>
        <v>8</v>
      </c>
      <c r="D65" s="258"/>
      <c r="E65" s="259">
        <f t="shared" ref="E65" si="67">SUM(E62:E64)</f>
        <v>8</v>
      </c>
      <c r="F65" s="258"/>
      <c r="G65" s="259">
        <f t="shared" ref="G65" si="68">SUM(G62:G64)</f>
        <v>8</v>
      </c>
      <c r="H65" s="258"/>
      <c r="I65" s="259">
        <f t="shared" ref="I65" si="69">SUM(I62:I64)</f>
        <v>2</v>
      </c>
      <c r="J65" s="258"/>
      <c r="K65" s="259">
        <f t="shared" ref="K65" si="70">SUM(K62:K64)</f>
        <v>8</v>
      </c>
      <c r="L65" s="258"/>
      <c r="M65" s="259">
        <f t="shared" ref="M65" si="71">SUM(M62:M64)</f>
        <v>8</v>
      </c>
      <c r="N65" s="258"/>
      <c r="O65" s="259">
        <f t="shared" ref="O65" si="72">SUM(O62:O64)</f>
        <v>8</v>
      </c>
      <c r="P65" s="258"/>
      <c r="Q65" s="259">
        <f t="shared" ref="Q65" si="73">SUM(Q62:Q64)</f>
        <v>2</v>
      </c>
      <c r="R65" s="258"/>
      <c r="S65" s="259">
        <f t="shared" ref="S65" si="74">SUM(S62:S64)</f>
        <v>8</v>
      </c>
      <c r="T65" s="258"/>
      <c r="U65" s="261">
        <f t="shared" ref="U65" si="75">SUM(U62:U64)</f>
        <v>8</v>
      </c>
      <c r="V65" s="262"/>
      <c r="W65" s="261">
        <f t="shared" ref="W65" si="76">SUM(W62:W64)</f>
        <v>2</v>
      </c>
      <c r="X65" s="263"/>
      <c r="Y65" s="195"/>
      <c r="Z65" s="195"/>
      <c r="AA65" s="213"/>
      <c r="AB65" s="6"/>
    </row>
    <row r="66" spans="1:28" ht="15.75" customHeight="1" x14ac:dyDescent="0.15">
      <c r="A66" s="215" t="s">
        <v>39</v>
      </c>
      <c r="B66" s="194">
        <v>35</v>
      </c>
      <c r="C66" s="120">
        <v>1</v>
      </c>
      <c r="D66" s="121" t="s">
        <v>531</v>
      </c>
      <c r="E66" s="77">
        <v>1</v>
      </c>
      <c r="F66" s="121" t="s">
        <v>817</v>
      </c>
      <c r="G66" s="77">
        <v>1</v>
      </c>
      <c r="H66" s="121" t="s">
        <v>470</v>
      </c>
      <c r="I66" s="77">
        <v>2</v>
      </c>
      <c r="J66" s="121" t="s">
        <v>532</v>
      </c>
      <c r="K66" s="77">
        <v>3</v>
      </c>
      <c r="L66" s="121" t="s">
        <v>682</v>
      </c>
      <c r="M66" s="77">
        <v>1</v>
      </c>
      <c r="N66" s="121" t="s">
        <v>472</v>
      </c>
      <c r="O66" s="77">
        <v>1</v>
      </c>
      <c r="P66" s="121" t="s">
        <v>486</v>
      </c>
      <c r="Q66" s="77">
        <v>1</v>
      </c>
      <c r="R66" s="121" t="s">
        <v>532</v>
      </c>
      <c r="S66" s="77">
        <v>1</v>
      </c>
      <c r="T66" s="121" t="s">
        <v>475</v>
      </c>
      <c r="U66" s="176">
        <v>2</v>
      </c>
      <c r="V66" s="178" t="s">
        <v>476</v>
      </c>
      <c r="W66" s="176">
        <v>1</v>
      </c>
      <c r="X66" s="179" t="s">
        <v>532</v>
      </c>
      <c r="Y66" s="183">
        <f>SUM(C70:X70)</f>
        <v>35</v>
      </c>
      <c r="Z66" s="194">
        <v>35</v>
      </c>
      <c r="AA66" s="215" t="s">
        <v>43</v>
      </c>
      <c r="AB66" s="6"/>
    </row>
    <row r="67" spans="1:28" ht="15.75" customHeight="1" x14ac:dyDescent="0.15">
      <c r="A67" s="206"/>
      <c r="B67" s="208"/>
      <c r="C67" s="81">
        <v>1</v>
      </c>
      <c r="D67" s="49" t="s">
        <v>533</v>
      </c>
      <c r="E67" s="74">
        <v>1</v>
      </c>
      <c r="F67" s="49" t="s">
        <v>534</v>
      </c>
      <c r="G67" s="74">
        <v>2</v>
      </c>
      <c r="H67" s="49" t="s">
        <v>535</v>
      </c>
      <c r="I67" s="74">
        <v>1</v>
      </c>
      <c r="J67" s="49" t="s">
        <v>478</v>
      </c>
      <c r="K67" s="74">
        <v>1</v>
      </c>
      <c r="L67" s="49" t="s">
        <v>536</v>
      </c>
      <c r="M67" s="74">
        <v>1</v>
      </c>
      <c r="N67" s="49" t="s">
        <v>537</v>
      </c>
      <c r="O67" s="74">
        <v>1</v>
      </c>
      <c r="P67" s="49" t="s">
        <v>699</v>
      </c>
      <c r="Q67" s="74">
        <v>1</v>
      </c>
      <c r="R67" s="49" t="s">
        <v>538</v>
      </c>
      <c r="S67" s="74">
        <v>1</v>
      </c>
      <c r="T67" s="49" t="s">
        <v>544</v>
      </c>
      <c r="U67" s="164">
        <v>1</v>
      </c>
      <c r="V67" s="180" t="s">
        <v>535</v>
      </c>
      <c r="W67" s="175">
        <v>1</v>
      </c>
      <c r="X67" s="180" t="s">
        <v>545</v>
      </c>
      <c r="Y67" s="184"/>
      <c r="Z67" s="208"/>
      <c r="AA67" s="206"/>
      <c r="AB67" s="6"/>
    </row>
    <row r="68" spans="1:28" ht="15.75" customHeight="1" x14ac:dyDescent="0.15">
      <c r="A68" s="206"/>
      <c r="B68" s="208"/>
      <c r="C68" s="81">
        <v>2</v>
      </c>
      <c r="D68" s="49" t="s">
        <v>483</v>
      </c>
      <c r="E68" s="74">
        <v>1</v>
      </c>
      <c r="F68" s="49" t="s">
        <v>541</v>
      </c>
      <c r="G68" s="74"/>
      <c r="H68" s="74"/>
      <c r="I68" s="74"/>
      <c r="J68" s="49"/>
      <c r="K68" s="74"/>
      <c r="L68" s="49"/>
      <c r="M68" s="74">
        <v>1</v>
      </c>
      <c r="N68" s="49" t="s">
        <v>542</v>
      </c>
      <c r="O68" s="74">
        <v>1</v>
      </c>
      <c r="P68" s="49" t="s">
        <v>535</v>
      </c>
      <c r="Q68" s="74">
        <v>1</v>
      </c>
      <c r="R68" s="49" t="s">
        <v>487</v>
      </c>
      <c r="S68" s="74">
        <v>1</v>
      </c>
      <c r="T68" s="49" t="s">
        <v>543</v>
      </c>
      <c r="U68" s="164"/>
      <c r="V68" s="164"/>
      <c r="W68" s="164">
        <v>1</v>
      </c>
      <c r="X68" s="181" t="s">
        <v>489</v>
      </c>
      <c r="Y68" s="184"/>
      <c r="Z68" s="208"/>
      <c r="AA68" s="206"/>
      <c r="AB68" s="6"/>
    </row>
    <row r="69" spans="1:28" ht="15.75" customHeight="1" x14ac:dyDescent="0.15">
      <c r="A69" s="206"/>
      <c r="B69" s="208"/>
      <c r="C69" s="81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111"/>
      <c r="Y69" s="184"/>
      <c r="Z69" s="208"/>
      <c r="AA69" s="206"/>
      <c r="AB69" s="6"/>
    </row>
    <row r="70" spans="1:28" ht="15.75" customHeight="1" x14ac:dyDescent="0.15">
      <c r="A70" s="199"/>
      <c r="B70" s="195"/>
      <c r="C70" s="257">
        <f>SUM(C66:C69)</f>
        <v>4</v>
      </c>
      <c r="D70" s="258"/>
      <c r="E70" s="259">
        <f>SUM(E66:E69)</f>
        <v>3</v>
      </c>
      <c r="F70" s="258"/>
      <c r="G70" s="259">
        <f t="shared" ref="G70" si="77">SUM(G66:G69)</f>
        <v>3</v>
      </c>
      <c r="H70" s="258"/>
      <c r="I70" s="259">
        <f t="shared" ref="I70" si="78">SUM(I66:I69)</f>
        <v>3</v>
      </c>
      <c r="J70" s="258"/>
      <c r="K70" s="259">
        <f t="shared" ref="K70" si="79">SUM(K66:K69)</f>
        <v>4</v>
      </c>
      <c r="L70" s="258"/>
      <c r="M70" s="260">
        <f t="shared" ref="M70" si="80">SUM(M66:M69)</f>
        <v>3</v>
      </c>
      <c r="N70" s="258"/>
      <c r="O70" s="259">
        <f t="shared" ref="O70" si="81">SUM(O66:O69)</f>
        <v>3</v>
      </c>
      <c r="P70" s="258"/>
      <c r="Q70" s="259">
        <f t="shared" ref="Q70" si="82">SUM(Q66:Q69)</f>
        <v>3</v>
      </c>
      <c r="R70" s="258"/>
      <c r="S70" s="259">
        <f t="shared" ref="S70" si="83">SUM(S66:S69)</f>
        <v>3</v>
      </c>
      <c r="T70" s="258"/>
      <c r="U70" s="259">
        <f t="shared" ref="U70" si="84">SUM(U66:U69)</f>
        <v>3</v>
      </c>
      <c r="V70" s="258"/>
      <c r="W70" s="259">
        <f>SUM(W66:W69)</f>
        <v>3</v>
      </c>
      <c r="X70" s="258"/>
      <c r="Y70" s="185"/>
      <c r="Z70" s="195"/>
      <c r="AA70" s="199"/>
      <c r="AB70" s="6"/>
    </row>
    <row r="71" spans="1:28" ht="15.75" customHeight="1" x14ac:dyDescent="0.15">
      <c r="A71" s="20" t="s">
        <v>33</v>
      </c>
      <c r="B71" s="217"/>
      <c r="C71" s="70"/>
      <c r="D71" s="264"/>
      <c r="E71" s="71"/>
      <c r="F71" s="264"/>
      <c r="G71" s="71"/>
      <c r="H71" s="264"/>
      <c r="I71" s="71"/>
      <c r="J71" s="264"/>
      <c r="K71" s="71"/>
      <c r="L71" s="264"/>
      <c r="M71" s="70"/>
      <c r="N71" s="264"/>
      <c r="O71" s="71"/>
      <c r="P71" s="264"/>
      <c r="Q71" s="71"/>
      <c r="R71" s="264"/>
      <c r="S71" s="71"/>
      <c r="T71" s="264"/>
      <c r="U71" s="71"/>
      <c r="V71" s="264"/>
      <c r="W71" s="71"/>
      <c r="X71" s="264"/>
      <c r="Y71" s="183">
        <f>SUM(C74:X74)</f>
        <v>0</v>
      </c>
      <c r="Z71" s="217"/>
      <c r="AA71" s="20" t="s">
        <v>33</v>
      </c>
      <c r="AB71" s="6"/>
    </row>
    <row r="72" spans="1:28" ht="15.75" customHeight="1" x14ac:dyDescent="0.15">
      <c r="A72" s="21" t="s">
        <v>34</v>
      </c>
      <c r="B72" s="218"/>
      <c r="C72" s="73"/>
      <c r="D72" s="265"/>
      <c r="E72" s="74"/>
      <c r="F72" s="265"/>
      <c r="G72" s="74"/>
      <c r="H72" s="265"/>
      <c r="I72" s="74"/>
      <c r="J72" s="265"/>
      <c r="K72" s="74"/>
      <c r="L72" s="265"/>
      <c r="M72" s="73"/>
      <c r="N72" s="265"/>
      <c r="O72" s="74"/>
      <c r="P72" s="265"/>
      <c r="Q72" s="74"/>
      <c r="R72" s="265"/>
      <c r="S72" s="74"/>
      <c r="T72" s="265"/>
      <c r="U72" s="74"/>
      <c r="V72" s="265"/>
      <c r="W72" s="74"/>
      <c r="X72" s="265"/>
      <c r="Y72" s="184"/>
      <c r="Z72" s="218"/>
      <c r="AA72" s="38" t="s">
        <v>34</v>
      </c>
      <c r="AB72" s="6"/>
    </row>
    <row r="73" spans="1:28" ht="15.75" customHeight="1" x14ac:dyDescent="0.15">
      <c r="A73" s="21" t="s">
        <v>35</v>
      </c>
      <c r="B73" s="218"/>
      <c r="C73" s="73"/>
      <c r="D73" s="266"/>
      <c r="E73" s="74"/>
      <c r="F73" s="266"/>
      <c r="G73" s="74"/>
      <c r="H73" s="266"/>
      <c r="I73" s="74"/>
      <c r="J73" s="266"/>
      <c r="K73" s="74"/>
      <c r="L73" s="266"/>
      <c r="M73" s="73"/>
      <c r="N73" s="266"/>
      <c r="O73" s="74"/>
      <c r="P73" s="266"/>
      <c r="Q73" s="74"/>
      <c r="R73" s="266"/>
      <c r="S73" s="74"/>
      <c r="T73" s="266"/>
      <c r="U73" s="74"/>
      <c r="V73" s="266"/>
      <c r="W73" s="74"/>
      <c r="X73" s="266"/>
      <c r="Y73" s="184"/>
      <c r="Z73" s="218"/>
      <c r="AA73" s="38" t="s">
        <v>35</v>
      </c>
      <c r="AB73" s="6"/>
    </row>
    <row r="74" spans="1:28" ht="15.75" customHeight="1" x14ac:dyDescent="0.15">
      <c r="A74" s="22"/>
      <c r="B74" s="219"/>
      <c r="C74" s="257">
        <f>SUM(C71:C73)</f>
        <v>0</v>
      </c>
      <c r="D74" s="258"/>
      <c r="E74" s="259">
        <f>SUM(E71:E73)</f>
        <v>0</v>
      </c>
      <c r="F74" s="258"/>
      <c r="G74" s="259">
        <f>SUM(G71:G73)</f>
        <v>0</v>
      </c>
      <c r="H74" s="258"/>
      <c r="I74" s="259">
        <f>SUM(I71:I73)</f>
        <v>0</v>
      </c>
      <c r="J74" s="258"/>
      <c r="K74" s="259">
        <f>SUM(K71:K73)</f>
        <v>0</v>
      </c>
      <c r="L74" s="258"/>
      <c r="M74" s="260">
        <f>SUM(M71:M73)</f>
        <v>0</v>
      </c>
      <c r="N74" s="258"/>
      <c r="O74" s="259">
        <f>SUM(O71:O73)</f>
        <v>0</v>
      </c>
      <c r="P74" s="258"/>
      <c r="Q74" s="259">
        <f>SUM(Q71:Q73)</f>
        <v>0</v>
      </c>
      <c r="R74" s="258"/>
      <c r="S74" s="259">
        <f>SUM(S71:S73)</f>
        <v>0</v>
      </c>
      <c r="T74" s="258"/>
      <c r="U74" s="259">
        <f>SUM(U71:U73)</f>
        <v>0</v>
      </c>
      <c r="V74" s="258"/>
      <c r="W74" s="259">
        <f>SUM(W71:W73)</f>
        <v>0</v>
      </c>
      <c r="X74" s="258"/>
      <c r="Y74" s="185"/>
      <c r="Z74" s="219"/>
      <c r="AA74" s="37"/>
      <c r="AB74" s="6"/>
    </row>
    <row r="75" spans="1:28" ht="15.75" customHeight="1" x14ac:dyDescent="0.15">
      <c r="A75" s="205" t="s">
        <v>10</v>
      </c>
      <c r="B75" s="194">
        <v>35</v>
      </c>
      <c r="C75" s="70">
        <v>3</v>
      </c>
      <c r="D75" s="71" t="s">
        <v>464</v>
      </c>
      <c r="E75" s="71">
        <v>3</v>
      </c>
      <c r="F75" s="71" t="s">
        <v>464</v>
      </c>
      <c r="G75" s="71">
        <v>1</v>
      </c>
      <c r="H75" s="148" t="s">
        <v>464</v>
      </c>
      <c r="I75" s="71">
        <v>3</v>
      </c>
      <c r="J75" s="71" t="s">
        <v>681</v>
      </c>
      <c r="K75" s="71">
        <v>3</v>
      </c>
      <c r="L75" s="71" t="s">
        <v>464</v>
      </c>
      <c r="M75" s="70">
        <v>3</v>
      </c>
      <c r="N75" s="71" t="s">
        <v>639</v>
      </c>
      <c r="O75" s="71">
        <v>2</v>
      </c>
      <c r="P75" s="71" t="s">
        <v>465</v>
      </c>
      <c r="Q75" s="71">
        <v>4</v>
      </c>
      <c r="R75" s="71" t="s">
        <v>465</v>
      </c>
      <c r="S75" s="71">
        <v>4</v>
      </c>
      <c r="T75" s="71" t="s">
        <v>465</v>
      </c>
      <c r="U75" s="71">
        <v>4</v>
      </c>
      <c r="V75" s="71" t="s">
        <v>467</v>
      </c>
      <c r="W75" s="71">
        <v>3</v>
      </c>
      <c r="X75" s="72" t="s">
        <v>467</v>
      </c>
      <c r="Y75" s="183">
        <f>SUM(C78:X78)</f>
        <v>35</v>
      </c>
      <c r="Z75" s="194">
        <v>35</v>
      </c>
      <c r="AA75" s="205" t="s">
        <v>10</v>
      </c>
      <c r="AB75" s="6"/>
    </row>
    <row r="76" spans="1:28" ht="15.75" customHeight="1" x14ac:dyDescent="0.15">
      <c r="A76" s="206"/>
      <c r="B76" s="208"/>
      <c r="C76" s="73"/>
      <c r="D76" s="74"/>
      <c r="E76" s="74"/>
      <c r="F76" s="74"/>
      <c r="G76" s="74">
        <v>2</v>
      </c>
      <c r="H76" s="74" t="s">
        <v>681</v>
      </c>
      <c r="I76" s="74"/>
      <c r="J76" s="74"/>
      <c r="K76" s="74"/>
      <c r="L76" s="74"/>
      <c r="M76" s="73"/>
      <c r="N76" s="74"/>
      <c r="O76" s="74"/>
      <c r="P76" s="74" t="s">
        <v>466</v>
      </c>
      <c r="Q76" s="74"/>
      <c r="R76" s="74" t="s">
        <v>466</v>
      </c>
      <c r="S76" s="74"/>
      <c r="T76" s="74" t="s">
        <v>466</v>
      </c>
      <c r="U76" s="74"/>
      <c r="V76" s="74"/>
      <c r="W76" s="74"/>
      <c r="X76" s="75"/>
      <c r="Y76" s="184"/>
      <c r="Z76" s="208"/>
      <c r="AA76" s="206"/>
      <c r="AB76" s="6"/>
    </row>
    <row r="77" spans="1:28" ht="15.75" customHeight="1" x14ac:dyDescent="0.15">
      <c r="A77" s="206"/>
      <c r="B77" s="208"/>
      <c r="C77" s="73"/>
      <c r="D77" s="74"/>
      <c r="E77" s="74"/>
      <c r="F77" s="74"/>
      <c r="G77" s="74"/>
      <c r="H77" s="74"/>
      <c r="I77" s="74"/>
      <c r="J77" s="74"/>
      <c r="K77" s="74"/>
      <c r="L77" s="74"/>
      <c r="M77" s="73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5"/>
      <c r="Y77" s="184"/>
      <c r="Z77" s="208"/>
      <c r="AA77" s="206"/>
      <c r="AB77" s="6"/>
    </row>
    <row r="78" spans="1:28" ht="15.75" customHeight="1" x14ac:dyDescent="0.15">
      <c r="A78" s="207"/>
      <c r="B78" s="195"/>
      <c r="C78" s="257">
        <f>SUM(C75:C77)</f>
        <v>3</v>
      </c>
      <c r="D78" s="258"/>
      <c r="E78" s="259">
        <f>SUM(E75:E77)</f>
        <v>3</v>
      </c>
      <c r="F78" s="258"/>
      <c r="G78" s="259">
        <f t="shared" ref="G78" si="85">SUM(G75:G77)</f>
        <v>3</v>
      </c>
      <c r="H78" s="258"/>
      <c r="I78" s="259">
        <f t="shared" ref="I78" si="86">SUM(I75:I77)</f>
        <v>3</v>
      </c>
      <c r="J78" s="258"/>
      <c r="K78" s="259">
        <f t="shared" ref="K78" si="87">SUM(K75:K77)</f>
        <v>3</v>
      </c>
      <c r="L78" s="258"/>
      <c r="M78" s="260">
        <f t="shared" ref="M78" si="88">SUM(M75:M77)</f>
        <v>3</v>
      </c>
      <c r="N78" s="258"/>
      <c r="O78" s="259">
        <f t="shared" ref="O78" si="89">SUM(O75:O77)</f>
        <v>2</v>
      </c>
      <c r="P78" s="258"/>
      <c r="Q78" s="259">
        <f t="shared" ref="Q78" si="90">SUM(Q75:Q77)</f>
        <v>4</v>
      </c>
      <c r="R78" s="258"/>
      <c r="S78" s="259">
        <f t="shared" ref="S78" si="91">SUM(S75:S77)</f>
        <v>4</v>
      </c>
      <c r="T78" s="258"/>
      <c r="U78" s="259">
        <f t="shared" ref="U78" si="92">SUM(U75:U77)</f>
        <v>4</v>
      </c>
      <c r="V78" s="258"/>
      <c r="W78" s="259">
        <f>SUM(W75:W77)</f>
        <v>3</v>
      </c>
      <c r="X78" s="258"/>
      <c r="Y78" s="185"/>
      <c r="Z78" s="195"/>
      <c r="AA78" s="207"/>
      <c r="AB78" s="6"/>
    </row>
    <row r="79" spans="1:28" s="3" customFormat="1" x14ac:dyDescent="0.15">
      <c r="A79" s="196" t="s">
        <v>11</v>
      </c>
      <c r="B79" s="220">
        <v>12</v>
      </c>
      <c r="C79" s="80">
        <v>1</v>
      </c>
      <c r="D79" s="71" t="s">
        <v>623</v>
      </c>
      <c r="E79" s="71">
        <v>1</v>
      </c>
      <c r="F79" s="71" t="s">
        <v>701</v>
      </c>
      <c r="G79" s="71">
        <v>1</v>
      </c>
      <c r="H79" s="71" t="s">
        <v>702</v>
      </c>
      <c r="I79" s="71">
        <v>1</v>
      </c>
      <c r="J79" s="71" t="s">
        <v>624</v>
      </c>
      <c r="K79" s="71">
        <v>1</v>
      </c>
      <c r="L79" s="71" t="s">
        <v>626</v>
      </c>
      <c r="M79" s="70">
        <v>1</v>
      </c>
      <c r="N79" s="71" t="s">
        <v>626</v>
      </c>
      <c r="O79" s="71">
        <v>1</v>
      </c>
      <c r="P79" s="71" t="s">
        <v>627</v>
      </c>
      <c r="Q79" s="71">
        <v>1</v>
      </c>
      <c r="R79" s="71" t="s">
        <v>628</v>
      </c>
      <c r="S79" s="71">
        <v>1</v>
      </c>
      <c r="T79" s="71" t="s">
        <v>629</v>
      </c>
      <c r="U79" s="71">
        <v>1</v>
      </c>
      <c r="V79" s="71" t="s">
        <v>630</v>
      </c>
      <c r="W79" s="71">
        <v>1</v>
      </c>
      <c r="X79" s="72" t="s">
        <v>630</v>
      </c>
      <c r="Y79" s="194">
        <f>SUM(C82:X82)</f>
        <v>12</v>
      </c>
      <c r="Z79" s="220">
        <v>12</v>
      </c>
      <c r="AA79" s="196" t="s">
        <v>11</v>
      </c>
      <c r="AB79" s="6"/>
    </row>
    <row r="80" spans="1:28" s="3" customFormat="1" x14ac:dyDescent="0.15">
      <c r="A80" s="200"/>
      <c r="B80" s="220"/>
      <c r="C80" s="81"/>
      <c r="D80" s="74"/>
      <c r="E80" s="74"/>
      <c r="F80" s="74"/>
      <c r="G80" s="74"/>
      <c r="H80" s="74"/>
      <c r="I80" s="74">
        <v>1</v>
      </c>
      <c r="J80" s="74" t="s">
        <v>625</v>
      </c>
      <c r="K80" s="74"/>
      <c r="L80" s="74"/>
      <c r="M80" s="73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5"/>
      <c r="Y80" s="208"/>
      <c r="Z80" s="220"/>
      <c r="AA80" s="200"/>
      <c r="AB80" s="6"/>
    </row>
    <row r="81" spans="1:28" s="3" customFormat="1" x14ac:dyDescent="0.15">
      <c r="A81" s="200"/>
      <c r="B81" s="220"/>
      <c r="C81" s="81"/>
      <c r="D81" s="74"/>
      <c r="E81" s="74"/>
      <c r="F81" s="74"/>
      <c r="G81" s="74"/>
      <c r="H81" s="74"/>
      <c r="I81" s="74"/>
      <c r="J81" s="74"/>
      <c r="K81" s="74"/>
      <c r="L81" s="74"/>
      <c r="M81" s="73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5"/>
      <c r="Y81" s="208"/>
      <c r="Z81" s="220"/>
      <c r="AA81" s="200"/>
      <c r="AB81" s="6"/>
    </row>
    <row r="82" spans="1:28" s="3" customFormat="1" x14ac:dyDescent="0.15">
      <c r="A82" s="210"/>
      <c r="B82" s="183"/>
      <c r="C82" s="270">
        <f>SUM(C79:C81)</f>
        <v>1</v>
      </c>
      <c r="D82" s="268"/>
      <c r="E82" s="267">
        <f>SUM(E79:E81)</f>
        <v>1</v>
      </c>
      <c r="F82" s="268"/>
      <c r="G82" s="267">
        <f t="shared" ref="G82" si="93">SUM(G79:G81)</f>
        <v>1</v>
      </c>
      <c r="H82" s="268"/>
      <c r="I82" s="267">
        <f t="shared" ref="I82" si="94">SUM(I79:I81)</f>
        <v>2</v>
      </c>
      <c r="J82" s="268"/>
      <c r="K82" s="267">
        <f t="shared" ref="K82" si="95">SUM(K79:K81)</f>
        <v>1</v>
      </c>
      <c r="L82" s="268"/>
      <c r="M82" s="267">
        <f t="shared" ref="M82" si="96">SUM(M79:M81)</f>
        <v>1</v>
      </c>
      <c r="N82" s="268"/>
      <c r="O82" s="267">
        <f t="shared" ref="O82" si="97">SUM(O79:O81)</f>
        <v>1</v>
      </c>
      <c r="P82" s="268"/>
      <c r="Q82" s="267">
        <f t="shared" ref="Q82" si="98">SUM(Q79:Q81)</f>
        <v>1</v>
      </c>
      <c r="R82" s="268"/>
      <c r="S82" s="267">
        <f t="shared" ref="S82" si="99">SUM(S79:S81)</f>
        <v>1</v>
      </c>
      <c r="T82" s="268"/>
      <c r="U82" s="267">
        <f t="shared" ref="U82" si="100">SUM(U79:U81)</f>
        <v>1</v>
      </c>
      <c r="V82" s="268"/>
      <c r="W82" s="267">
        <f>SUM(W79:W81)</f>
        <v>1</v>
      </c>
      <c r="X82" s="269"/>
      <c r="Y82" s="221"/>
      <c r="Z82" s="220"/>
      <c r="AA82" s="197"/>
      <c r="AB82" s="6"/>
    </row>
    <row r="83" spans="1:28" s="3" customFormat="1" x14ac:dyDescent="0.15">
      <c r="A83" s="199" t="s">
        <v>36</v>
      </c>
      <c r="B83" s="30">
        <v>23</v>
      </c>
      <c r="C83" s="85"/>
      <c r="D83" s="83" t="s">
        <v>455</v>
      </c>
      <c r="E83" s="82"/>
      <c r="F83" s="83" t="s">
        <v>455</v>
      </c>
      <c r="G83" s="82"/>
      <c r="H83" s="83" t="s">
        <v>456</v>
      </c>
      <c r="I83" s="82"/>
      <c r="J83" s="83" t="s">
        <v>454</v>
      </c>
      <c r="K83" s="82"/>
      <c r="L83" s="83" t="s">
        <v>457</v>
      </c>
      <c r="M83" s="82"/>
      <c r="N83" s="83" t="s">
        <v>457</v>
      </c>
      <c r="O83" s="82"/>
      <c r="P83" s="83" t="s">
        <v>458</v>
      </c>
      <c r="Q83" s="82"/>
      <c r="R83" s="83" t="s">
        <v>458</v>
      </c>
      <c r="S83" s="82"/>
      <c r="T83" s="83" t="s">
        <v>459</v>
      </c>
      <c r="U83" s="82"/>
      <c r="V83" s="83" t="s">
        <v>459</v>
      </c>
      <c r="W83" s="82"/>
      <c r="X83" s="84" t="s">
        <v>459</v>
      </c>
      <c r="Y83" s="201">
        <f>SUM(C85:X85)</f>
        <v>23.000000000000004</v>
      </c>
      <c r="Z83" s="204">
        <v>23</v>
      </c>
      <c r="AA83" s="196" t="s">
        <v>36</v>
      </c>
      <c r="AB83" s="6"/>
    </row>
    <row r="84" spans="1:28" s="3" customFormat="1" x14ac:dyDescent="0.15">
      <c r="A84" s="200"/>
      <c r="B84" s="33" t="s">
        <v>38</v>
      </c>
      <c r="C84" s="34">
        <v>5</v>
      </c>
      <c r="D84" s="36">
        <f>B85*C84</f>
        <v>75</v>
      </c>
      <c r="E84" s="35">
        <v>7</v>
      </c>
      <c r="F84" s="36">
        <f>B85*E84</f>
        <v>105</v>
      </c>
      <c r="G84" s="35">
        <v>7</v>
      </c>
      <c r="H84" s="36">
        <f>B85*G84</f>
        <v>105</v>
      </c>
      <c r="I84" s="35">
        <v>6</v>
      </c>
      <c r="J84" s="36">
        <f>B85*I84</f>
        <v>90</v>
      </c>
      <c r="K84" s="35">
        <v>7</v>
      </c>
      <c r="L84" s="36">
        <f>B85*K84</f>
        <v>105</v>
      </c>
      <c r="M84" s="35">
        <v>10</v>
      </c>
      <c r="N84" s="36">
        <f>B85*M84</f>
        <v>150</v>
      </c>
      <c r="O84" s="35">
        <v>6</v>
      </c>
      <c r="P84" s="36">
        <f>B85*O84</f>
        <v>90</v>
      </c>
      <c r="Q84" s="35">
        <v>5</v>
      </c>
      <c r="R84" s="36">
        <f>B85*Q84</f>
        <v>75</v>
      </c>
      <c r="S84" s="35">
        <v>8</v>
      </c>
      <c r="T84" s="36">
        <f>B85*S84</f>
        <v>120</v>
      </c>
      <c r="U84" s="35">
        <v>6</v>
      </c>
      <c r="V84" s="36">
        <f>B85*U84</f>
        <v>90</v>
      </c>
      <c r="W84" s="35">
        <v>2</v>
      </c>
      <c r="X84" s="31">
        <f>B85*W84</f>
        <v>30</v>
      </c>
      <c r="Y84" s="202"/>
      <c r="Z84" s="202"/>
      <c r="AA84" s="200"/>
      <c r="AB84" s="6"/>
    </row>
    <row r="85" spans="1:28" s="3" customFormat="1" x14ac:dyDescent="0.15">
      <c r="A85" s="197"/>
      <c r="B85" s="32">
        <v>15</v>
      </c>
      <c r="C85" s="225">
        <f>D84/45</f>
        <v>1.6666666666666667</v>
      </c>
      <c r="D85" s="224"/>
      <c r="E85" s="222">
        <f>F84/45</f>
        <v>2.3333333333333335</v>
      </c>
      <c r="F85" s="224"/>
      <c r="G85" s="222">
        <f>H84/45</f>
        <v>2.3333333333333335</v>
      </c>
      <c r="H85" s="223"/>
      <c r="I85" s="224">
        <f>J84/45</f>
        <v>2</v>
      </c>
      <c r="J85" s="224"/>
      <c r="K85" s="224">
        <f>L84/45</f>
        <v>2.3333333333333335</v>
      </c>
      <c r="L85" s="224"/>
      <c r="M85" s="222">
        <f>N84/45</f>
        <v>3.3333333333333335</v>
      </c>
      <c r="N85" s="223"/>
      <c r="O85" s="224">
        <f>P84/45</f>
        <v>2</v>
      </c>
      <c r="P85" s="224"/>
      <c r="Q85" s="222">
        <f>R84/45</f>
        <v>1.6666666666666667</v>
      </c>
      <c r="R85" s="223"/>
      <c r="S85" s="224">
        <f>T84/45</f>
        <v>2.6666666666666665</v>
      </c>
      <c r="T85" s="224"/>
      <c r="U85" s="222">
        <f>V84/45</f>
        <v>2</v>
      </c>
      <c r="V85" s="223"/>
      <c r="W85" s="224">
        <f>X84/45</f>
        <v>0.66666666666666663</v>
      </c>
      <c r="X85" s="223"/>
      <c r="Y85" s="203"/>
      <c r="Z85" s="203"/>
      <c r="AA85" s="197"/>
      <c r="AB85" s="6"/>
    </row>
    <row r="86" spans="1:28" ht="15.75" customHeight="1" x14ac:dyDescent="0.15">
      <c r="A86" s="196" t="s">
        <v>28</v>
      </c>
      <c r="B86" s="217"/>
      <c r="C86" s="14"/>
      <c r="D86" s="15"/>
      <c r="E86" s="15"/>
      <c r="F86" s="15"/>
      <c r="G86" s="15"/>
      <c r="H86" s="15"/>
      <c r="I86" s="15"/>
      <c r="J86" s="15"/>
      <c r="K86" s="15"/>
      <c r="L86" s="15"/>
      <c r="M86" s="14"/>
      <c r="N86" s="15"/>
      <c r="O86" s="15">
        <v>3</v>
      </c>
      <c r="P86" s="15" t="s">
        <v>700</v>
      </c>
      <c r="Q86" s="15"/>
      <c r="R86" s="15"/>
      <c r="S86" s="15"/>
      <c r="T86" s="15"/>
      <c r="U86" s="15"/>
      <c r="V86" s="15"/>
      <c r="W86" s="15"/>
      <c r="X86" s="16"/>
      <c r="Y86" s="194">
        <f>SUM(C90:X90)</f>
        <v>3</v>
      </c>
      <c r="Z86" s="217"/>
      <c r="AA86" s="196" t="s">
        <v>28</v>
      </c>
      <c r="AB86" s="6"/>
    </row>
    <row r="87" spans="1:28" ht="15.75" customHeight="1" x14ac:dyDescent="0.15">
      <c r="A87" s="200"/>
      <c r="B87" s="218"/>
      <c r="C87" s="17"/>
      <c r="D87" s="18"/>
      <c r="E87" s="18"/>
      <c r="F87" s="18"/>
      <c r="G87" s="18"/>
      <c r="H87" s="18"/>
      <c r="I87" s="18"/>
      <c r="J87" s="18"/>
      <c r="K87" s="18"/>
      <c r="L87" s="18"/>
      <c r="M87" s="17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9"/>
      <c r="Y87" s="208"/>
      <c r="Z87" s="218"/>
      <c r="AA87" s="200"/>
      <c r="AB87" s="6"/>
    </row>
    <row r="88" spans="1:28" ht="15.75" customHeight="1" x14ac:dyDescent="0.15">
      <c r="A88" s="200"/>
      <c r="B88" s="218"/>
      <c r="C88" s="17"/>
      <c r="D88" s="18"/>
      <c r="E88" s="18"/>
      <c r="F88" s="18"/>
      <c r="G88" s="18"/>
      <c r="H88" s="18"/>
      <c r="I88" s="18"/>
      <c r="J88" s="18"/>
      <c r="K88" s="18"/>
      <c r="L88" s="18"/>
      <c r="M88" s="17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9"/>
      <c r="Y88" s="208"/>
      <c r="Z88" s="218"/>
      <c r="AA88" s="200"/>
      <c r="AB88" s="6"/>
    </row>
    <row r="89" spans="1:28" ht="15.75" customHeight="1" x14ac:dyDescent="0.15">
      <c r="A89" s="200"/>
      <c r="B89" s="218"/>
      <c r="C89" s="17"/>
      <c r="D89" s="18"/>
      <c r="E89" s="18"/>
      <c r="F89" s="18"/>
      <c r="G89" s="18"/>
      <c r="H89" s="18"/>
      <c r="I89" s="18"/>
      <c r="J89" s="18"/>
      <c r="K89" s="18"/>
      <c r="L89" s="18"/>
      <c r="M89" s="17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9"/>
      <c r="Y89" s="208"/>
      <c r="Z89" s="218"/>
      <c r="AA89" s="200"/>
      <c r="AB89" s="6"/>
    </row>
    <row r="90" spans="1:28" ht="15.75" customHeight="1" x14ac:dyDescent="0.15">
      <c r="A90" s="197"/>
      <c r="B90" s="219"/>
      <c r="C90" s="216">
        <f>SUM(C86:C89)</f>
        <v>0</v>
      </c>
      <c r="D90" s="187"/>
      <c r="E90" s="186">
        <f>SUM(E86:E89)</f>
        <v>0</v>
      </c>
      <c r="F90" s="187"/>
      <c r="G90" s="186">
        <f>SUM(G86:G89)</f>
        <v>0</v>
      </c>
      <c r="H90" s="187"/>
      <c r="I90" s="186">
        <f>SUM(I86:I89)</f>
        <v>0</v>
      </c>
      <c r="J90" s="187"/>
      <c r="K90" s="186">
        <f>SUM(K86:K89)</f>
        <v>0</v>
      </c>
      <c r="L90" s="187"/>
      <c r="M90" s="186">
        <f>SUM(M86:M89)</f>
        <v>0</v>
      </c>
      <c r="N90" s="187"/>
      <c r="O90" s="186">
        <f>SUM(O86:O89)</f>
        <v>3</v>
      </c>
      <c r="P90" s="187"/>
      <c r="Q90" s="186">
        <f>SUM(Q86:Q89)</f>
        <v>0</v>
      </c>
      <c r="R90" s="187"/>
      <c r="S90" s="186">
        <f>SUM(S86:S89)</f>
        <v>0</v>
      </c>
      <c r="T90" s="187"/>
      <c r="U90" s="186">
        <f>SUM(U86:U89)</f>
        <v>0</v>
      </c>
      <c r="V90" s="187"/>
      <c r="W90" s="186">
        <f>SUM(W86:W89)</f>
        <v>0</v>
      </c>
      <c r="X90" s="226"/>
      <c r="Y90" s="195"/>
      <c r="Z90" s="219"/>
      <c r="AA90" s="197"/>
      <c r="AB90" s="6"/>
    </row>
    <row r="91" spans="1:28" x14ac:dyDescent="0.15">
      <c r="A91" s="24"/>
      <c r="B91" s="42">
        <v>1015</v>
      </c>
      <c r="C91" s="225">
        <f>C14+C18+C23+C28+C33+C38+C43+C53+C56+C61+C65+C70+C78+C82+C85+C90+C48</f>
        <v>81.666666666666671</v>
      </c>
      <c r="D91" s="187"/>
      <c r="E91" s="225">
        <f t="shared" ref="E91" si="101">E14+E18+E23+E28+E33+E38+E43+E53+E56+E61+E65+E70+E78+E82+E85+E90+E48</f>
        <v>92.333333333333329</v>
      </c>
      <c r="F91" s="187"/>
      <c r="G91" s="225">
        <f t="shared" ref="G91" si="102">G14+G18+G23+G28+G33+G38+G43+G53+G56+G61+G65+G70+G78+G82+G85+G90+G48</f>
        <v>91.333333333333329</v>
      </c>
      <c r="H91" s="187"/>
      <c r="I91" s="225">
        <f t="shared" ref="I91" si="103">I14+I18+I23+I28+I33+I38+I43+I53+I56+I61+I65+I70+I78+I82+I85+I90+I48</f>
        <v>91</v>
      </c>
      <c r="J91" s="187"/>
      <c r="K91" s="225">
        <f t="shared" ref="K91" si="104">K14+K18+K23+K28+K33+K38+K43+K53+K56+K61+K65+K70+K78+K82+K85+K90+K48</f>
        <v>106.33333333333333</v>
      </c>
      <c r="L91" s="187"/>
      <c r="M91" s="225">
        <f t="shared" ref="M91" si="105">M14+M18+M23+M28+M33+M38+M43+M53+M56+M61+M65+M70+M78+M82+M85+M90+M48</f>
        <v>114.33333333333333</v>
      </c>
      <c r="N91" s="187"/>
      <c r="O91" s="225">
        <f t="shared" ref="O91" si="106">O14+O18+O23+O28+O33+O38+O43+O53+O56+O61+O65+O70+O78+O82+O85+O90+O48</f>
        <v>116</v>
      </c>
      <c r="P91" s="187"/>
      <c r="Q91" s="225">
        <f t="shared" ref="Q91" si="107">Q14+Q18+Q23+Q28+Q33+Q38+Q43+Q53+Q56+Q61+Q65+Q70+Q78+Q82+Q85+Q90+Q48</f>
        <v>87.666666666666671</v>
      </c>
      <c r="R91" s="187"/>
      <c r="S91" s="225">
        <f t="shared" ref="S91" si="108">S14+S18+S23+S28+S33+S38+S43+S53+S56+S61+S65+S70+S78+S82+S85+S90+S48</f>
        <v>77.666666666666671</v>
      </c>
      <c r="T91" s="187"/>
      <c r="U91" s="225">
        <f t="shared" ref="U91" si="109">U14+U18+U23+U28+U33+U38+U43+U53+U56+U61+U65+U70+U78+U82+U85+U90+U48</f>
        <v>96</v>
      </c>
      <c r="V91" s="187"/>
      <c r="W91" s="225">
        <f>W14+W18+W23+W28+W33+W38+W43+W53+W56+W61+W65+W70+W78+W82+W85+W90+W48</f>
        <v>63.666666666666664</v>
      </c>
      <c r="X91" s="187"/>
      <c r="Y91" s="45">
        <f>SUM(Y5:Y90)</f>
        <v>1018</v>
      </c>
      <c r="Z91" s="25">
        <v>1015</v>
      </c>
      <c r="AA91" s="26" t="s">
        <v>31</v>
      </c>
      <c r="AB91" s="6"/>
    </row>
  </sheetData>
  <mergeCells count="321">
    <mergeCell ref="Z83:Z85"/>
    <mergeCell ref="AA83:AA85"/>
    <mergeCell ref="S85:T85"/>
    <mergeCell ref="U85:V85"/>
    <mergeCell ref="W85:X85"/>
    <mergeCell ref="Y83:Y85"/>
    <mergeCell ref="C85:D85"/>
    <mergeCell ref="E85:F85"/>
    <mergeCell ref="G85:H85"/>
    <mergeCell ref="I85:J85"/>
    <mergeCell ref="K85:L85"/>
    <mergeCell ref="M85:N85"/>
    <mergeCell ref="O85:P85"/>
    <mergeCell ref="Q85:R85"/>
    <mergeCell ref="Z86:Z90"/>
    <mergeCell ref="AA86:AA90"/>
    <mergeCell ref="AA44:AA48"/>
    <mergeCell ref="C48:D48"/>
    <mergeCell ref="E48:F48"/>
    <mergeCell ref="G48:H48"/>
    <mergeCell ref="I48:J48"/>
    <mergeCell ref="W48:X48"/>
    <mergeCell ref="K48:L48"/>
    <mergeCell ref="M48:N48"/>
    <mergeCell ref="O48:P48"/>
    <mergeCell ref="Q48:R48"/>
    <mergeCell ref="S48:T48"/>
    <mergeCell ref="AA75:AA78"/>
    <mergeCell ref="C78:D78"/>
    <mergeCell ref="Z79:Z82"/>
    <mergeCell ref="AA79:AA82"/>
    <mergeCell ref="C82:D82"/>
    <mergeCell ref="E82:F82"/>
    <mergeCell ref="G82:H82"/>
    <mergeCell ref="I82:J82"/>
    <mergeCell ref="K82:L82"/>
    <mergeCell ref="M82:N82"/>
    <mergeCell ref="O82:P82"/>
    <mergeCell ref="Y79:Y82"/>
    <mergeCell ref="K91:L91"/>
    <mergeCell ref="M91:N91"/>
    <mergeCell ref="O91:P91"/>
    <mergeCell ref="C90:D90"/>
    <mergeCell ref="E90:F90"/>
    <mergeCell ref="G90:H90"/>
    <mergeCell ref="I90:J90"/>
    <mergeCell ref="K90:L90"/>
    <mergeCell ref="M90:N90"/>
    <mergeCell ref="Q91:R91"/>
    <mergeCell ref="S91:T91"/>
    <mergeCell ref="U91:V91"/>
    <mergeCell ref="W91:X91"/>
    <mergeCell ref="Y86:Y90"/>
    <mergeCell ref="C91:D91"/>
    <mergeCell ref="E91:F91"/>
    <mergeCell ref="G91:H91"/>
    <mergeCell ref="I91:J91"/>
    <mergeCell ref="Q82:R82"/>
    <mergeCell ref="S82:T82"/>
    <mergeCell ref="U82:V82"/>
    <mergeCell ref="W82:X82"/>
    <mergeCell ref="A86:A90"/>
    <mergeCell ref="B86:B90"/>
    <mergeCell ref="O90:P90"/>
    <mergeCell ref="Q90:R90"/>
    <mergeCell ref="S90:T90"/>
    <mergeCell ref="U90:V90"/>
    <mergeCell ref="W90:X90"/>
    <mergeCell ref="G78:H78"/>
    <mergeCell ref="I78:J78"/>
    <mergeCell ref="K78:L78"/>
    <mergeCell ref="M78:N78"/>
    <mergeCell ref="U78:V78"/>
    <mergeCell ref="W78:X78"/>
    <mergeCell ref="A79:A82"/>
    <mergeCell ref="B79:B82"/>
    <mergeCell ref="A83:A85"/>
    <mergeCell ref="A75:A78"/>
    <mergeCell ref="B75:B78"/>
    <mergeCell ref="O78:P78"/>
    <mergeCell ref="Q78:R78"/>
    <mergeCell ref="S78:T78"/>
    <mergeCell ref="B71:B74"/>
    <mergeCell ref="Q74:R74"/>
    <mergeCell ref="S74:T74"/>
    <mergeCell ref="U74:V74"/>
    <mergeCell ref="Z75:Z78"/>
    <mergeCell ref="X71:X73"/>
    <mergeCell ref="Y71:Y74"/>
    <mergeCell ref="Z71:Z74"/>
    <mergeCell ref="C74:D74"/>
    <mergeCell ref="E74:F74"/>
    <mergeCell ref="G74:H74"/>
    <mergeCell ref="I74:J74"/>
    <mergeCell ref="K74:L74"/>
    <mergeCell ref="M74:N74"/>
    <mergeCell ref="L71:L73"/>
    <mergeCell ref="N71:N73"/>
    <mergeCell ref="P71:P73"/>
    <mergeCell ref="R71:R73"/>
    <mergeCell ref="T71:T73"/>
    <mergeCell ref="E78:F78"/>
    <mergeCell ref="V71:V73"/>
    <mergeCell ref="D71:D73"/>
    <mergeCell ref="F71:F73"/>
    <mergeCell ref="H71:H73"/>
    <mergeCell ref="J71:J73"/>
    <mergeCell ref="O74:P74"/>
    <mergeCell ref="W74:X74"/>
    <mergeCell ref="Y75:Y78"/>
    <mergeCell ref="AA66:AA70"/>
    <mergeCell ref="C70:D70"/>
    <mergeCell ref="E70:F70"/>
    <mergeCell ref="G70:H70"/>
    <mergeCell ref="I70:J70"/>
    <mergeCell ref="K70:L70"/>
    <mergeCell ref="M70:N70"/>
    <mergeCell ref="O70:P70"/>
    <mergeCell ref="Q70:R70"/>
    <mergeCell ref="A66:A70"/>
    <mergeCell ref="B66:B70"/>
    <mergeCell ref="Y66:Y70"/>
    <mergeCell ref="Z66:Z70"/>
    <mergeCell ref="S70:T70"/>
    <mergeCell ref="U70:V70"/>
    <mergeCell ref="W70:X70"/>
    <mergeCell ref="Y57:Y61"/>
    <mergeCell ref="Z57:Z61"/>
    <mergeCell ref="A57:A61"/>
    <mergeCell ref="B57:B61"/>
    <mergeCell ref="A62:A65"/>
    <mergeCell ref="B62:B65"/>
    <mergeCell ref="Q65:R65"/>
    <mergeCell ref="S65:T65"/>
    <mergeCell ref="U65:V65"/>
    <mergeCell ref="W65:X65"/>
    <mergeCell ref="AA57:AA61"/>
    <mergeCell ref="C61:D61"/>
    <mergeCell ref="E61:F61"/>
    <mergeCell ref="G61:H61"/>
    <mergeCell ref="I61:J61"/>
    <mergeCell ref="K61:L61"/>
    <mergeCell ref="M61:N61"/>
    <mergeCell ref="Y62:Y65"/>
    <mergeCell ref="Z62:Z65"/>
    <mergeCell ref="AA62:AA65"/>
    <mergeCell ref="C65:D65"/>
    <mergeCell ref="E65:F65"/>
    <mergeCell ref="G65:H65"/>
    <mergeCell ref="I65:J65"/>
    <mergeCell ref="O61:P61"/>
    <mergeCell ref="Q61:R61"/>
    <mergeCell ref="S61:T61"/>
    <mergeCell ref="U61:V61"/>
    <mergeCell ref="W61:X61"/>
    <mergeCell ref="K65:L65"/>
    <mergeCell ref="M65:N65"/>
    <mergeCell ref="O65:P65"/>
    <mergeCell ref="AA54:AA56"/>
    <mergeCell ref="C56:D56"/>
    <mergeCell ref="E56:F56"/>
    <mergeCell ref="G56:H56"/>
    <mergeCell ref="I56:J56"/>
    <mergeCell ref="K56:L56"/>
    <mergeCell ref="M56:N56"/>
    <mergeCell ref="O56:P56"/>
    <mergeCell ref="Q56:R56"/>
    <mergeCell ref="S56:T56"/>
    <mergeCell ref="U56:V56"/>
    <mergeCell ref="W56:X56"/>
    <mergeCell ref="AA49:AA53"/>
    <mergeCell ref="C53:D53"/>
    <mergeCell ref="E53:F53"/>
    <mergeCell ref="G53:H53"/>
    <mergeCell ref="I53:J53"/>
    <mergeCell ref="K53:L53"/>
    <mergeCell ref="M53:N53"/>
    <mergeCell ref="O53:P53"/>
    <mergeCell ref="Q53:R53"/>
    <mergeCell ref="Q38:R38"/>
    <mergeCell ref="S38:T38"/>
    <mergeCell ref="U38:V38"/>
    <mergeCell ref="A49:A53"/>
    <mergeCell ref="B49:B56"/>
    <mergeCell ref="Y49:Y53"/>
    <mergeCell ref="Z49:Z56"/>
    <mergeCell ref="S53:T53"/>
    <mergeCell ref="U53:V53"/>
    <mergeCell ref="W53:X53"/>
    <mergeCell ref="A54:A56"/>
    <mergeCell ref="K43:L43"/>
    <mergeCell ref="M43:N43"/>
    <mergeCell ref="O43:P43"/>
    <mergeCell ref="Q43:R43"/>
    <mergeCell ref="S43:T43"/>
    <mergeCell ref="Y54:Y56"/>
    <mergeCell ref="U48:V48"/>
    <mergeCell ref="A44:A48"/>
    <mergeCell ref="B44:B48"/>
    <mergeCell ref="Y44:Y48"/>
    <mergeCell ref="Z44:Z48"/>
    <mergeCell ref="U43:V43"/>
    <mergeCell ref="W43:X43"/>
    <mergeCell ref="A39:A43"/>
    <mergeCell ref="B39:B43"/>
    <mergeCell ref="Y39:Y43"/>
    <mergeCell ref="Z39:Z43"/>
    <mergeCell ref="AA39:AA43"/>
    <mergeCell ref="C43:D43"/>
    <mergeCell ref="E43:F43"/>
    <mergeCell ref="G43:H43"/>
    <mergeCell ref="I43:J43"/>
    <mergeCell ref="A34:A38"/>
    <mergeCell ref="B34:B38"/>
    <mergeCell ref="Y34:Y38"/>
    <mergeCell ref="Z34:Z38"/>
    <mergeCell ref="AA29:AA33"/>
    <mergeCell ref="C33:D33"/>
    <mergeCell ref="E33:F33"/>
    <mergeCell ref="G33:H33"/>
    <mergeCell ref="I33:J33"/>
    <mergeCell ref="K33:L33"/>
    <mergeCell ref="M33:N33"/>
    <mergeCell ref="O33:P33"/>
    <mergeCell ref="Q33:R33"/>
    <mergeCell ref="AA34:AA38"/>
    <mergeCell ref="C38:D38"/>
    <mergeCell ref="E38:F38"/>
    <mergeCell ref="G38:H38"/>
    <mergeCell ref="I38:J38"/>
    <mergeCell ref="W38:X38"/>
    <mergeCell ref="K38:L38"/>
    <mergeCell ref="M38:N38"/>
    <mergeCell ref="O38:P38"/>
    <mergeCell ref="Z29:Z33"/>
    <mergeCell ref="S33:T33"/>
    <mergeCell ref="U33:V33"/>
    <mergeCell ref="W33:X33"/>
    <mergeCell ref="U28:V28"/>
    <mergeCell ref="W28:X28"/>
    <mergeCell ref="A24:A28"/>
    <mergeCell ref="B24:B28"/>
    <mergeCell ref="Y24:Y28"/>
    <mergeCell ref="Z24:Z28"/>
    <mergeCell ref="C23:D23"/>
    <mergeCell ref="E23:F23"/>
    <mergeCell ref="G23:H23"/>
    <mergeCell ref="A19:A23"/>
    <mergeCell ref="B19:B23"/>
    <mergeCell ref="Y19:Y23"/>
    <mergeCell ref="A29:A33"/>
    <mergeCell ref="B29:B33"/>
    <mergeCell ref="Y29:Y33"/>
    <mergeCell ref="I23:J23"/>
    <mergeCell ref="W23:X23"/>
    <mergeCell ref="K23:L23"/>
    <mergeCell ref="M23:N23"/>
    <mergeCell ref="O23:P23"/>
    <mergeCell ref="Q23:R23"/>
    <mergeCell ref="S23:T23"/>
    <mergeCell ref="AA24:AA28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A5:A14"/>
    <mergeCell ref="B5:B18"/>
    <mergeCell ref="Y5:Y14"/>
    <mergeCell ref="Z5:Z18"/>
    <mergeCell ref="AA5:AA14"/>
    <mergeCell ref="C14:D14"/>
    <mergeCell ref="E14:F14"/>
    <mergeCell ref="A15:A18"/>
    <mergeCell ref="Y15:Y18"/>
    <mergeCell ref="S18:T18"/>
    <mergeCell ref="U18:V18"/>
    <mergeCell ref="G14:H14"/>
    <mergeCell ref="I14:J14"/>
    <mergeCell ref="W18:X18"/>
    <mergeCell ref="K14:L14"/>
    <mergeCell ref="AA15:AA18"/>
    <mergeCell ref="C18:D18"/>
    <mergeCell ref="E18:F18"/>
    <mergeCell ref="G18:H18"/>
    <mergeCell ref="I18:J18"/>
    <mergeCell ref="Q14:R14"/>
    <mergeCell ref="S14:T14"/>
    <mergeCell ref="U14:V14"/>
    <mergeCell ref="W14:X14"/>
    <mergeCell ref="M14:N14"/>
    <mergeCell ref="O14:P14"/>
    <mergeCell ref="U23:V23"/>
    <mergeCell ref="Z19:Z23"/>
    <mergeCell ref="AA19:AA23"/>
    <mergeCell ref="H1:J2"/>
    <mergeCell ref="P1:R2"/>
    <mergeCell ref="AA3:AA4"/>
    <mergeCell ref="K18:L18"/>
    <mergeCell ref="M18:N18"/>
    <mergeCell ref="O18:P18"/>
    <mergeCell ref="Q18:R18"/>
    <mergeCell ref="X1:AA2"/>
    <mergeCell ref="B3:B4"/>
    <mergeCell ref="C3:D3"/>
    <mergeCell ref="E3:F3"/>
    <mergeCell ref="G3:H3"/>
    <mergeCell ref="I3:J3"/>
    <mergeCell ref="K3:L3"/>
    <mergeCell ref="Y3:Y4"/>
    <mergeCell ref="Z3:Z4"/>
    <mergeCell ref="M3:N3"/>
    <mergeCell ref="O3:P3"/>
    <mergeCell ref="Q3:R3"/>
    <mergeCell ref="S3:T3"/>
    <mergeCell ref="U3:V3"/>
    <mergeCell ref="W3:X3"/>
  </mergeCells>
  <phoneticPr fontId="1"/>
  <pageMargins left="0.43307086614173229" right="3.937007874015748E-2" top="0.35433070866141736" bottom="0.35433070866141736" header="0.31496062992125984" footer="0.31496062992125984"/>
  <pageSetup paperSize="9" scale="61" fitToWidth="0" orientation="portrait" r:id="rId1"/>
  <rowBreaks count="1" manualBreakCount="1">
    <brk id="92" max="32" man="1"/>
  </rowBreaks>
  <colBreaks count="1" manualBreakCount="1">
    <brk id="18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第１学年</vt:lpstr>
      <vt:lpstr>第２学年</vt:lpstr>
      <vt:lpstr>第３学年</vt:lpstr>
      <vt:lpstr>第４学年</vt:lpstr>
      <vt:lpstr>第５学年</vt:lpstr>
      <vt:lpstr>第６学年</vt:lpstr>
      <vt:lpstr>第１学年!Print_Area</vt:lpstr>
      <vt:lpstr>第２学年!Print_Area</vt:lpstr>
      <vt:lpstr>第４学年!Print_Area</vt:lpstr>
      <vt:lpstr>第５学年!Print_Area</vt:lpstr>
      <vt:lpstr>第６学年!Print_Area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hf501527</cp:lastModifiedBy>
  <cp:lastPrinted>2024-04-19T23:31:04Z</cp:lastPrinted>
  <dcterms:created xsi:type="dcterms:W3CDTF">2015-11-04T05:11:21Z</dcterms:created>
  <dcterms:modified xsi:type="dcterms:W3CDTF">2024-05-21T23:26:49Z</dcterms:modified>
</cp:coreProperties>
</file>